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30" windowWidth="18960" windowHeight="7485"/>
  </bookViews>
  <sheets>
    <sheet name="Introduction" sheetId="6" r:id="rId1"/>
    <sheet name="Your details" sheetId="1" r:id="rId2"/>
    <sheet name="SECTION 1" sheetId="4" r:id="rId3"/>
    <sheet name="SECTION 2" sheetId="2" r:id="rId4"/>
    <sheet name="SECTION 3" sheetId="3" r:id="rId5"/>
    <sheet name="FINAL SCORE" sheetId="5" r:id="rId6"/>
  </sheets>
  <definedNames>
    <definedName name="OLE_LINK1" localSheetId="0">Introduction!$E$25</definedName>
  </definedNames>
  <calcPr calcId="145621"/>
</workbook>
</file>

<file path=xl/calcChain.xml><?xml version="1.0" encoding="utf-8"?>
<calcChain xmlns="http://schemas.openxmlformats.org/spreadsheetml/2006/main">
  <c r="D6" i="3" l="1"/>
  <c r="I10" i="2" l="1"/>
  <c r="I11" i="2"/>
  <c r="I12" i="2"/>
  <c r="I13" i="2"/>
  <c r="I14" i="2"/>
  <c r="I15" i="2"/>
  <c r="I16" i="2"/>
  <c r="I17" i="2"/>
  <c r="I18" i="2"/>
  <c r="I19" i="2"/>
  <c r="I20" i="2"/>
  <c r="I21" i="2"/>
  <c r="I22" i="2"/>
  <c r="I23" i="2"/>
  <c r="I24" i="2"/>
  <c r="I25" i="2"/>
  <c r="I26" i="2"/>
  <c r="I27" i="2"/>
  <c r="H10" i="2"/>
  <c r="H11" i="2"/>
  <c r="H12" i="2"/>
  <c r="H13" i="2"/>
  <c r="H14" i="2"/>
  <c r="H15" i="2"/>
  <c r="H16" i="2"/>
  <c r="H17" i="2"/>
  <c r="H18" i="2"/>
  <c r="H19" i="2"/>
  <c r="H20" i="2"/>
  <c r="H21" i="2"/>
  <c r="H22" i="2"/>
  <c r="H23" i="2"/>
  <c r="H24" i="2"/>
  <c r="H25" i="2"/>
  <c r="H26" i="2"/>
  <c r="H27" i="2"/>
  <c r="G10" i="2"/>
  <c r="G11" i="2"/>
  <c r="G12" i="2"/>
  <c r="G13" i="2"/>
  <c r="G14" i="2"/>
  <c r="G15" i="2"/>
  <c r="G16" i="2"/>
  <c r="G17" i="2"/>
  <c r="G18" i="2"/>
  <c r="G19" i="2"/>
  <c r="G20" i="2"/>
  <c r="G21" i="2"/>
  <c r="G22" i="2"/>
  <c r="G23" i="2"/>
  <c r="G24" i="2"/>
  <c r="G25" i="2"/>
  <c r="G26" i="2"/>
  <c r="G27" i="2"/>
  <c r="F10" i="2"/>
  <c r="F11" i="2"/>
  <c r="F12" i="2"/>
  <c r="F13" i="2"/>
  <c r="F14" i="2"/>
  <c r="F15" i="2"/>
  <c r="F16" i="2"/>
  <c r="F17" i="2"/>
  <c r="F18" i="2"/>
  <c r="F19" i="2"/>
  <c r="F20" i="2"/>
  <c r="F21" i="2"/>
  <c r="F22" i="2"/>
  <c r="F23" i="2"/>
  <c r="F24" i="2"/>
  <c r="F25" i="2"/>
  <c r="F26" i="2"/>
  <c r="F27" i="2"/>
  <c r="E10" i="2"/>
  <c r="E11" i="2"/>
  <c r="E12" i="2"/>
  <c r="E13" i="2"/>
  <c r="E14" i="2"/>
  <c r="E15" i="2"/>
  <c r="E16" i="2"/>
  <c r="E17" i="2"/>
  <c r="E18" i="2"/>
  <c r="E19" i="2"/>
  <c r="E20" i="2"/>
  <c r="E21" i="2"/>
  <c r="E22" i="2"/>
  <c r="E23" i="2"/>
  <c r="E24" i="2"/>
  <c r="E25" i="2"/>
  <c r="E26" i="2"/>
  <c r="E27" i="2"/>
  <c r="I4" i="2"/>
  <c r="I5" i="2"/>
  <c r="I6" i="2"/>
  <c r="I7" i="2"/>
  <c r="H4" i="2"/>
  <c r="H5" i="2"/>
  <c r="H6" i="2"/>
  <c r="H7" i="2"/>
  <c r="G4" i="2"/>
  <c r="G5" i="2"/>
  <c r="G6" i="2"/>
  <c r="G7" i="2"/>
  <c r="F4" i="2"/>
  <c r="F5" i="2"/>
  <c r="F6" i="2"/>
  <c r="F7" i="2"/>
  <c r="I3" i="2"/>
  <c r="H3" i="2"/>
  <c r="G3" i="2"/>
  <c r="F3" i="2"/>
  <c r="E3" i="2"/>
  <c r="E4" i="2"/>
  <c r="E5" i="2"/>
  <c r="E6" i="2"/>
  <c r="E7" i="2"/>
  <c r="D11" i="3" l="1"/>
  <c r="E11" i="3"/>
  <c r="E10" i="3"/>
  <c r="D10" i="3"/>
  <c r="E12" i="3" l="1"/>
  <c r="F11" i="3"/>
  <c r="F10" i="3"/>
  <c r="E3" i="3"/>
  <c r="E4" i="3"/>
  <c r="E5" i="3"/>
  <c r="E6" i="3"/>
  <c r="E2" i="3"/>
  <c r="D2" i="3"/>
  <c r="E8" i="3" l="1"/>
  <c r="F12" i="3"/>
  <c r="D12" i="3"/>
  <c r="D3" i="3"/>
  <c r="D4" i="3"/>
  <c r="D5" i="3"/>
  <c r="I7" i="4"/>
  <c r="I6" i="4"/>
  <c r="I4" i="4"/>
  <c r="I3" i="4"/>
  <c r="J3" i="4"/>
  <c r="J4" i="4"/>
  <c r="J5" i="4"/>
  <c r="J6" i="4"/>
  <c r="J7" i="4"/>
  <c r="J2" i="4"/>
  <c r="I5" i="4"/>
  <c r="I2" i="4"/>
  <c r="H28" i="2" l="1"/>
  <c r="I28" i="2"/>
  <c r="G28" i="2"/>
  <c r="F28" i="2"/>
  <c r="E28" i="2"/>
  <c r="D8" i="3"/>
  <c r="I8" i="4"/>
  <c r="J8" i="4"/>
  <c r="I30" i="2" l="1"/>
  <c r="G15" i="3"/>
  <c r="J9" i="4"/>
  <c r="B6" i="5" l="1"/>
  <c r="A6" i="5"/>
</calcChain>
</file>

<file path=xl/sharedStrings.xml><?xml version="1.0" encoding="utf-8"?>
<sst xmlns="http://schemas.openxmlformats.org/spreadsheetml/2006/main" count="189" uniqueCount="123">
  <si>
    <r>
      <t xml:space="preserve">EIA STAGE 1 – SCREENING TOOL </t>
    </r>
    <r>
      <rPr>
        <b/>
        <sz val="12"/>
        <color theme="1"/>
        <rFont val="Arial"/>
        <family val="2"/>
      </rPr>
      <t>(initial assessment)</t>
    </r>
  </si>
  <si>
    <t>Directorate:</t>
  </si>
  <si>
    <t>Service:</t>
  </si>
  <si>
    <t>Specific Service Area/Policy:</t>
  </si>
  <si>
    <t>Senior Officer responsible for policy/service:</t>
  </si>
  <si>
    <t>Lead Officer responsible for EIA:</t>
  </si>
  <si>
    <t>Date of EIA (Stage 1):</t>
  </si>
  <si>
    <r>
      <t>1)</t>
    </r>
    <r>
      <rPr>
        <b/>
        <sz val="7"/>
        <color theme="1"/>
        <rFont val="Times New Roman"/>
        <family val="1"/>
      </rPr>
      <t xml:space="preserve">  </t>
    </r>
    <r>
      <rPr>
        <b/>
        <sz val="12"/>
        <color theme="1"/>
        <rFont val="Arial"/>
        <family val="2"/>
      </rPr>
      <t>WHAT IS YOUR PROPOSAL?</t>
    </r>
  </si>
  <si>
    <r>
      <t xml:space="preserve">To </t>
    </r>
    <r>
      <rPr>
        <b/>
        <sz val="11"/>
        <color rgb="FF000000"/>
        <rFont val="Arial"/>
        <family val="2"/>
      </rPr>
      <t>introduce</t>
    </r>
    <r>
      <rPr>
        <sz val="11"/>
        <color rgb="FF000000"/>
        <rFont val="Arial"/>
        <family val="2"/>
      </rPr>
      <t xml:space="preserve"> a service, activity or policy (i.e. </t>
    </r>
    <r>
      <rPr>
        <b/>
        <sz val="11"/>
        <color rgb="FF000000"/>
        <rFont val="Arial"/>
        <family val="2"/>
      </rPr>
      <t>start</t>
    </r>
    <r>
      <rPr>
        <sz val="11"/>
        <color rgb="FF000000"/>
        <rFont val="Arial"/>
        <family val="2"/>
      </rPr>
      <t xml:space="preserve"> doing something)</t>
    </r>
  </si>
  <si>
    <r>
      <t xml:space="preserve">To </t>
    </r>
    <r>
      <rPr>
        <b/>
        <sz val="11"/>
        <color rgb="FF000000"/>
        <rFont val="Arial"/>
        <family val="2"/>
      </rPr>
      <t>remove</t>
    </r>
    <r>
      <rPr>
        <sz val="11"/>
        <color rgb="FF000000"/>
        <rFont val="Arial"/>
        <family val="2"/>
      </rPr>
      <t xml:space="preserve"> a service, activity or policy (i.e. </t>
    </r>
    <r>
      <rPr>
        <b/>
        <sz val="11"/>
        <color rgb="FF000000"/>
        <rFont val="Arial"/>
        <family val="2"/>
      </rPr>
      <t>stop</t>
    </r>
    <r>
      <rPr>
        <sz val="11"/>
        <color rgb="FF000000"/>
        <rFont val="Arial"/>
        <family val="2"/>
      </rPr>
      <t xml:space="preserve"> doing something)</t>
    </r>
  </si>
  <si>
    <r>
      <t xml:space="preserve">To </t>
    </r>
    <r>
      <rPr>
        <b/>
        <sz val="11"/>
        <color rgb="FF000000"/>
        <rFont val="Arial"/>
        <family val="2"/>
      </rPr>
      <t>reduce</t>
    </r>
    <r>
      <rPr>
        <sz val="11"/>
        <color rgb="FF000000"/>
        <rFont val="Arial"/>
        <family val="2"/>
      </rPr>
      <t xml:space="preserve"> a service or activity (i.e. </t>
    </r>
    <r>
      <rPr>
        <b/>
        <sz val="11"/>
        <color rgb="FF000000"/>
        <rFont val="Arial"/>
        <family val="2"/>
      </rPr>
      <t>do less</t>
    </r>
    <r>
      <rPr>
        <sz val="11"/>
        <color rgb="FF000000"/>
        <rFont val="Arial"/>
        <family val="2"/>
      </rPr>
      <t xml:space="preserve"> of something)</t>
    </r>
  </si>
  <si>
    <r>
      <t xml:space="preserve">To </t>
    </r>
    <r>
      <rPr>
        <b/>
        <sz val="11"/>
        <color rgb="FF000000"/>
        <rFont val="Arial"/>
        <family val="2"/>
      </rPr>
      <t>increase</t>
    </r>
    <r>
      <rPr>
        <sz val="11"/>
        <color rgb="FF000000"/>
        <rFont val="Arial"/>
        <family val="2"/>
      </rPr>
      <t xml:space="preserve"> a service or activity (i.e. </t>
    </r>
    <r>
      <rPr>
        <b/>
        <sz val="11"/>
        <color rgb="FF000000"/>
        <rFont val="Arial"/>
        <family val="2"/>
      </rPr>
      <t xml:space="preserve">do more </t>
    </r>
    <r>
      <rPr>
        <sz val="11"/>
        <color rgb="FF000000"/>
        <rFont val="Arial"/>
        <family val="2"/>
      </rPr>
      <t>of something)</t>
    </r>
  </si>
  <si>
    <r>
      <t xml:space="preserve">To </t>
    </r>
    <r>
      <rPr>
        <b/>
        <sz val="11"/>
        <color theme="1"/>
        <rFont val="Arial"/>
        <family val="2"/>
      </rPr>
      <t>start</t>
    </r>
    <r>
      <rPr>
        <sz val="11"/>
        <color theme="1"/>
        <rFont val="Arial"/>
        <family val="2"/>
      </rPr>
      <t xml:space="preserve"> </t>
    </r>
    <r>
      <rPr>
        <b/>
        <sz val="11"/>
        <color theme="1"/>
        <rFont val="Arial"/>
        <family val="2"/>
      </rPr>
      <t>charging</t>
    </r>
    <r>
      <rPr>
        <sz val="11"/>
        <color theme="1"/>
        <rFont val="Arial"/>
        <family val="2"/>
      </rPr>
      <t xml:space="preserve"> for (or increase the charge for) a service or activity (i.e. ask people to </t>
    </r>
    <r>
      <rPr>
        <b/>
        <sz val="11"/>
        <color theme="1"/>
        <rFont val="Arial"/>
        <family val="2"/>
      </rPr>
      <t>pay</t>
    </r>
    <r>
      <rPr>
        <sz val="11"/>
        <color theme="1"/>
        <rFont val="Arial"/>
        <family val="2"/>
      </rPr>
      <t xml:space="preserve"> for or to pay more for something)</t>
    </r>
  </si>
  <si>
    <t>Please briefly outline your proposal and the overall aims/purpose of making this change:</t>
  </si>
  <si>
    <t>The purpose of this screening tool is to help you consider the potential impact of your proposal at an early stage.
Please give details of your service/lead officer then complete sections 1-3:
1) What is your proposal?
2) What level of impact do you think your proposal will have?
3) How are you using advice and evidence/intelligence to help you?
You will then receive your stage 1 assessment score and advice on what to do what next.</t>
  </si>
  <si>
    <t>Positive</t>
  </si>
  <si>
    <t>Neutral</t>
  </si>
  <si>
    <t>Negative</t>
  </si>
  <si>
    <t>Not Known</t>
  </si>
  <si>
    <t>Level of Impact</t>
  </si>
  <si>
    <t>2) WHAT LEVEL OF IMPACT DO YOU THINK YOUR PROPOSAL WILL HAVE ON…</t>
  </si>
  <si>
    <r>
      <t xml:space="preserve">Kirklees </t>
    </r>
    <r>
      <rPr>
        <b/>
        <sz val="11"/>
        <color rgb="FF000000"/>
        <rFont val="Arial"/>
        <family val="2"/>
      </rPr>
      <t>employees</t>
    </r>
    <r>
      <rPr>
        <sz val="11"/>
        <color rgb="FF000000"/>
        <rFont val="Arial"/>
        <family val="2"/>
      </rPr>
      <t xml:space="preserve"> within this service/directorate? (overall)</t>
    </r>
  </si>
  <si>
    <r>
      <t xml:space="preserve">Kirklees </t>
    </r>
    <r>
      <rPr>
        <b/>
        <sz val="11"/>
        <color rgb="FF000000"/>
        <rFont val="Arial"/>
        <family val="2"/>
      </rPr>
      <t>residents</t>
    </r>
    <r>
      <rPr>
        <sz val="11"/>
        <color rgb="FF000000"/>
        <rFont val="Arial"/>
        <family val="2"/>
      </rPr>
      <t xml:space="preserve"> living in a specific ward/local area?</t>
    </r>
  </si>
  <si>
    <r>
      <t>Residents</t>
    </r>
    <r>
      <rPr>
        <sz val="11"/>
        <color rgb="FF000000"/>
        <rFont val="Arial"/>
        <family val="2"/>
      </rPr>
      <t xml:space="preserve"> across Kirklees? (i.e. most/all local people)</t>
    </r>
  </si>
  <si>
    <t>Please tell us which area/ward will be affected:</t>
  </si>
  <si>
    <r>
      <t xml:space="preserve">Existing </t>
    </r>
    <r>
      <rPr>
        <b/>
        <sz val="11"/>
        <color rgb="FF000000"/>
        <rFont val="Arial"/>
        <family val="2"/>
      </rPr>
      <t>service users</t>
    </r>
    <r>
      <rPr>
        <sz val="11"/>
        <color rgb="FF000000"/>
        <rFont val="Arial"/>
        <family val="2"/>
      </rPr>
      <t>?</t>
    </r>
  </si>
  <si>
    <r>
      <t xml:space="preserve">Each of the following </t>
    </r>
    <r>
      <rPr>
        <b/>
        <sz val="11"/>
        <color rgb="FF000000"/>
        <rFont val="Arial"/>
        <family val="2"/>
      </rPr>
      <t>protected characteristic groups</t>
    </r>
    <r>
      <rPr>
        <sz val="11"/>
        <color rgb="FF000000"/>
        <rFont val="Arial"/>
        <family val="2"/>
      </rPr>
      <t>?</t>
    </r>
  </si>
  <si>
    <r>
      <t xml:space="preserve">What impact is there on Kirklees </t>
    </r>
    <r>
      <rPr>
        <b/>
        <sz val="8"/>
        <color rgb="FF000000"/>
        <rFont val="Arial"/>
        <family val="2"/>
      </rPr>
      <t>employees</t>
    </r>
    <r>
      <rPr>
        <sz val="8"/>
        <color rgb="FF000000"/>
        <rFont val="Arial"/>
        <family val="2"/>
      </rPr>
      <t>/internal working practices?</t>
    </r>
  </si>
  <si>
    <r>
      <t xml:space="preserve">What impact is there on Kirklees </t>
    </r>
    <r>
      <rPr>
        <b/>
        <sz val="8"/>
        <color rgb="FF000000"/>
        <rFont val="Arial"/>
        <family val="2"/>
      </rPr>
      <t>residents</t>
    </r>
    <r>
      <rPr>
        <sz val="8"/>
        <color rgb="FF000000"/>
        <rFont val="Arial"/>
        <family val="2"/>
      </rPr>
      <t>/external service delivery?</t>
    </r>
  </si>
  <si>
    <t>…age</t>
  </si>
  <si>
    <t>…disability</t>
  </si>
  <si>
    <t>…gender reassignment</t>
  </si>
  <si>
    <t>…marriage/ civil partnership</t>
  </si>
  <si>
    <t>…pregnancy &amp; maternity</t>
  </si>
  <si>
    <t>…race</t>
  </si>
  <si>
    <t>…religion &amp;  belief</t>
  </si>
  <si>
    <t>…sexual orientation</t>
  </si>
  <si>
    <t>…sex</t>
  </si>
  <si>
    <r>
      <t xml:space="preserve">Have you taken any </t>
    </r>
    <r>
      <rPr>
        <b/>
        <sz val="11"/>
        <color rgb="FF000000"/>
        <rFont val="Arial"/>
        <family val="2"/>
      </rPr>
      <t>specialist advice</t>
    </r>
    <r>
      <rPr>
        <sz val="11"/>
        <color rgb="FF000000"/>
        <rFont val="Arial"/>
        <family val="2"/>
      </rPr>
      <t xml:space="preserve"> linked to your proposal? (Legal, HR etc)?</t>
    </r>
  </si>
  <si>
    <t>YES</t>
  </si>
  <si>
    <t>NO</t>
  </si>
  <si>
    <r>
      <t xml:space="preserve">Do you have any </t>
    </r>
    <r>
      <rPr>
        <b/>
        <sz val="11"/>
        <color rgb="FF000000"/>
        <rFont val="Arial"/>
        <family val="2"/>
      </rPr>
      <t>evidence/intelligence</t>
    </r>
    <r>
      <rPr>
        <sz val="11"/>
        <color rgb="FF000000"/>
        <rFont val="Arial"/>
        <family val="2"/>
      </rPr>
      <t xml:space="preserve"> to support your assessment (in section 2) of the impact of your proposal on…</t>
    </r>
  </si>
  <si>
    <t>…employees?</t>
  </si>
  <si>
    <t>…Kirklees residents?</t>
  </si>
  <si>
    <t>…service users?</t>
  </si>
  <si>
    <t>…any protected characteristic groups?</t>
  </si>
  <si>
    <t>To what extent do you feel you are able to mitigate any potential negative impact of your proposal on the different groups of people outlined in section 2?</t>
  </si>
  <si>
    <t>3) HOW ARE YOU USING ADVICE AND EVIDENCE/INTELLIGENCE TO HELP YOU?</t>
  </si>
  <si>
    <t>To what extent do you feel you have considered your Public Sector Equality Duty?</t>
  </si>
  <si>
    <t>Yes = +2</t>
  </si>
  <si>
    <t>Yes = -2</t>
  </si>
  <si>
    <t>TOTALS</t>
  </si>
  <si>
    <t>Totals</t>
  </si>
  <si>
    <t>Page Total</t>
  </si>
  <si>
    <t xml:space="preserve">Totals </t>
  </si>
  <si>
    <t xml:space="preserve">Page total </t>
  </si>
  <si>
    <t>IMPACT</t>
  </si>
  <si>
    <t>RISK</t>
  </si>
  <si>
    <t xml:space="preserve">Based on scoring of </t>
  </si>
  <si>
    <t>1) and 2)</t>
  </si>
  <si>
    <t>2) and 3)</t>
  </si>
  <si>
    <t>Please select YES or NO</t>
  </si>
  <si>
    <t>FULLY</t>
  </si>
  <si>
    <t>TO SOME EXTENT</t>
  </si>
  <si>
    <t>NOT AT ALL</t>
  </si>
  <si>
    <t>Please select from drop down</t>
  </si>
  <si>
    <t>You need to move on to complete a Stage 2 assessment if:</t>
  </si>
  <si>
    <t>(Think about how your proposal might affect, either positively or negatively, any individuals/communities. Please consider the impact for both employees and residents - within these protected characteristic groups).</t>
  </si>
  <si>
    <t>Very Positive</t>
  </si>
  <si>
    <t>Very Negative</t>
  </si>
  <si>
    <t>STAGE 1 ASSESSMENT</t>
  </si>
  <si>
    <r>
      <t>-2</t>
    </r>
    <r>
      <rPr>
        <b/>
        <sz val="8"/>
        <color theme="0"/>
        <rFont val="Arial"/>
        <family val="2"/>
      </rPr>
      <t> </t>
    </r>
  </si>
  <si>
    <r>
      <t xml:space="preserve">To </t>
    </r>
    <r>
      <rPr>
        <b/>
        <sz val="11"/>
        <color rgb="FF000000"/>
        <rFont val="Arial"/>
        <family val="2"/>
      </rPr>
      <t>change</t>
    </r>
    <r>
      <rPr>
        <sz val="11"/>
        <color rgb="FF000000"/>
        <rFont val="Arial"/>
        <family val="2"/>
      </rPr>
      <t xml:space="preserve"> a service, activity or policy (i.e. </t>
    </r>
    <r>
      <rPr>
        <b/>
        <sz val="11"/>
        <color rgb="FF000000"/>
        <rFont val="Arial"/>
        <family val="2"/>
      </rPr>
      <t>redesign</t>
    </r>
    <r>
      <rPr>
        <sz val="11"/>
        <color rgb="FF000000"/>
        <rFont val="Arial"/>
        <family val="2"/>
      </rPr>
      <t xml:space="preserve"> it)</t>
    </r>
  </si>
  <si>
    <t>A guide to equality Impact Assessments (EIAs)</t>
  </si>
  <si>
    <t>What are Equality Impact Assessments (EIAs)?</t>
  </si>
  <si>
    <t>Why do we need to do Equality Impact Assessments (EIAs)?</t>
  </si>
  <si>
    <t>When do we need to do Equality Impact Assessments (EIAs)?</t>
  </si>
  <si>
    <t>Who should do it?</t>
  </si>
  <si>
    <t>How should we do it?</t>
  </si>
  <si>
    <r>
      <t>·</t>
    </r>
    <r>
      <rPr>
        <sz val="12"/>
        <color theme="1"/>
        <rFont val="Times New Roman"/>
        <family val="1"/>
      </rPr>
      <t xml:space="preserve">           </t>
    </r>
    <r>
      <rPr>
        <sz val="12"/>
        <color theme="1"/>
        <rFont val="Arial"/>
        <family val="2"/>
      </rPr>
      <t xml:space="preserve">EIAs are </t>
    </r>
    <r>
      <rPr>
        <b/>
        <sz val="12"/>
        <color theme="1"/>
        <rFont val="Arial"/>
        <family val="2"/>
      </rPr>
      <t>a tool to help you analyse and make more considered decisions</t>
    </r>
    <r>
      <rPr>
        <sz val="12"/>
        <color theme="1"/>
        <rFont val="Arial"/>
        <family val="2"/>
      </rPr>
      <t xml:space="preserve"> about changes to service delivery, policy and practice. An EIA will help you to identify how specific communities of interest may be affected by decisions and to consider any potential discriminatory impact on people with </t>
    </r>
    <r>
      <rPr>
        <b/>
        <sz val="12"/>
        <color theme="1"/>
        <rFont val="Arial"/>
        <family val="2"/>
      </rPr>
      <t>protected characteristics</t>
    </r>
    <r>
      <rPr>
        <sz val="12"/>
        <color theme="1"/>
        <rFont val="Arial"/>
        <family val="2"/>
      </rPr>
      <t> .</t>
    </r>
  </si>
  <si>
    <r>
      <t>·</t>
    </r>
    <r>
      <rPr>
        <sz val="12"/>
        <color theme="1"/>
        <rFont val="Times New Roman"/>
        <family val="1"/>
      </rPr>
      <t xml:space="preserve">           </t>
    </r>
    <r>
      <rPr>
        <sz val="12"/>
        <color theme="1"/>
        <rFont val="Arial"/>
        <family val="2"/>
      </rPr>
      <t xml:space="preserve">EIAs can also help to improve or promote equality by encouraging you to </t>
    </r>
    <r>
      <rPr>
        <b/>
        <sz val="12"/>
        <color theme="1"/>
        <rFont val="Arial"/>
        <family val="2"/>
      </rPr>
      <t>identify ways to remove barriers and improve participation</t>
    </r>
    <r>
      <rPr>
        <sz val="12"/>
        <color theme="1"/>
        <rFont val="Arial"/>
        <family val="2"/>
      </rPr>
      <t xml:space="preserve"> for people with a protected characteristic.</t>
    </r>
  </si>
  <si>
    <r>
      <t>·</t>
    </r>
    <r>
      <rPr>
        <sz val="12"/>
        <color rgb="FF000000"/>
        <rFont val="Times New Roman"/>
        <family val="1"/>
      </rPr>
      <t xml:space="preserve">           </t>
    </r>
    <r>
      <rPr>
        <sz val="12"/>
        <color rgb="FF000000"/>
        <rFont val="Arial"/>
        <family val="2"/>
      </rPr>
      <t xml:space="preserve">Although not a mandatory requirement, EIAs provide important </t>
    </r>
    <r>
      <rPr>
        <b/>
        <sz val="12"/>
        <color rgb="FF000000"/>
        <rFont val="Arial"/>
        <family val="2"/>
      </rPr>
      <t>evidence</t>
    </r>
    <r>
      <rPr>
        <sz val="12"/>
        <color rgb="FF000000"/>
        <rFont val="Arial"/>
        <family val="2"/>
      </rPr>
      <t xml:space="preserve"> of how we have considered the implications of service and policy changes and demonstrate how we have met our legal Public Sector Equality Duty (Equality Act 2010).</t>
    </r>
  </si>
  <si>
    <r>
      <t>·</t>
    </r>
    <r>
      <rPr>
        <sz val="12"/>
        <color rgb="FF000000"/>
        <rFont val="Times New Roman"/>
        <family val="1"/>
      </rPr>
      <t xml:space="preserve">           </t>
    </r>
    <r>
      <rPr>
        <sz val="12"/>
        <color rgb="FF000000"/>
        <rFont val="Arial"/>
        <family val="2"/>
      </rPr>
      <t xml:space="preserve">The three main elements of the </t>
    </r>
    <r>
      <rPr>
        <b/>
        <sz val="12"/>
        <color rgb="FF000000"/>
        <rFont val="Arial"/>
        <family val="2"/>
      </rPr>
      <t>Public Sector Equality Duty</t>
    </r>
    <r>
      <rPr>
        <sz val="12"/>
        <color theme="1"/>
        <rFont val="Arial"/>
        <family val="2"/>
      </rPr>
      <t> </t>
    </r>
    <r>
      <rPr>
        <sz val="12"/>
        <color rgb="FF000000"/>
        <rFont val="Arial"/>
        <family val="2"/>
      </rPr>
      <t xml:space="preserve"> are:</t>
    </r>
  </si>
  <si>
    <r>
      <t>ü</t>
    </r>
    <r>
      <rPr>
        <sz val="12"/>
        <color theme="1"/>
        <rFont val="Times New Roman"/>
        <family val="1"/>
      </rPr>
      <t xml:space="preserve">   </t>
    </r>
    <r>
      <rPr>
        <sz val="12"/>
        <color theme="1"/>
        <rFont val="Arial"/>
        <family val="2"/>
      </rPr>
      <t>Eliminating discrimination</t>
    </r>
  </si>
  <si>
    <r>
      <t>ü</t>
    </r>
    <r>
      <rPr>
        <sz val="12"/>
        <color theme="1"/>
        <rFont val="Times New Roman"/>
        <family val="1"/>
      </rPr>
      <t xml:space="preserve">   </t>
    </r>
    <r>
      <rPr>
        <sz val="12"/>
        <color theme="1"/>
        <rFont val="Arial"/>
        <family val="2"/>
      </rPr>
      <t xml:space="preserve">Promoting equality of opportunity </t>
    </r>
  </si>
  <si>
    <r>
      <t>ü</t>
    </r>
    <r>
      <rPr>
        <sz val="12"/>
        <color theme="1"/>
        <rFont val="Times New Roman"/>
        <family val="1"/>
      </rPr>
      <t xml:space="preserve">   </t>
    </r>
    <r>
      <rPr>
        <sz val="12"/>
        <color theme="1"/>
        <rFont val="Arial"/>
        <family val="2"/>
      </rPr>
      <t>Fostering good relations</t>
    </r>
  </si>
  <si>
    <r>
      <t>·</t>
    </r>
    <r>
      <rPr>
        <sz val="12"/>
        <color theme="1"/>
        <rFont val="Times New Roman"/>
        <family val="1"/>
      </rPr>
      <t xml:space="preserve">           </t>
    </r>
    <r>
      <rPr>
        <sz val="12"/>
        <color rgb="FF000000"/>
        <rFont val="Arial"/>
        <family val="2"/>
      </rPr>
      <t xml:space="preserve">In fulfilling our Public Sector Equality Duty we must ensure that we demonstrate that we have followed a number of key </t>
    </r>
    <r>
      <rPr>
        <b/>
        <sz val="12"/>
        <color rgb="FF000000"/>
        <rFont val="Arial"/>
        <family val="2"/>
      </rPr>
      <t>principles</t>
    </r>
    <r>
      <rPr>
        <sz val="12"/>
        <color theme="1"/>
        <rFont val="Arial"/>
        <family val="2"/>
      </rPr>
      <t> </t>
    </r>
    <r>
      <rPr>
        <sz val="12"/>
        <color rgb="FF000000"/>
        <rFont val="Arial"/>
        <family val="2"/>
      </rPr>
      <t xml:space="preserve"> (based on previous case law):</t>
    </r>
  </si>
  <si>
    <r>
      <t>ü</t>
    </r>
    <r>
      <rPr>
        <sz val="12"/>
        <color theme="1"/>
        <rFont val="Times New Roman"/>
        <family val="1"/>
      </rPr>
      <t xml:space="preserve">   </t>
    </r>
    <r>
      <rPr>
        <sz val="12"/>
        <color theme="1"/>
        <rFont val="Arial"/>
        <family val="2"/>
      </rPr>
      <t>Knowledge</t>
    </r>
  </si>
  <si>
    <r>
      <t>ü</t>
    </r>
    <r>
      <rPr>
        <sz val="12"/>
        <color theme="1"/>
        <rFont val="Times New Roman"/>
        <family val="1"/>
      </rPr>
      <t xml:space="preserve">   </t>
    </r>
    <r>
      <rPr>
        <sz val="12"/>
        <color theme="1"/>
        <rFont val="Arial"/>
        <family val="2"/>
      </rPr>
      <t>Timeliness</t>
    </r>
  </si>
  <si>
    <r>
      <t>ü</t>
    </r>
    <r>
      <rPr>
        <sz val="12"/>
        <color theme="1"/>
        <rFont val="Times New Roman"/>
        <family val="1"/>
      </rPr>
      <t xml:space="preserve">   </t>
    </r>
    <r>
      <rPr>
        <sz val="12"/>
        <color theme="1"/>
        <rFont val="Arial"/>
        <family val="2"/>
      </rPr>
      <t>Real consideration</t>
    </r>
  </si>
  <si>
    <r>
      <t>ü</t>
    </r>
    <r>
      <rPr>
        <sz val="12"/>
        <color theme="1"/>
        <rFont val="Times New Roman"/>
        <family val="1"/>
      </rPr>
      <t xml:space="preserve">   </t>
    </r>
    <r>
      <rPr>
        <sz val="12"/>
        <color theme="1"/>
        <rFont val="Arial"/>
        <family val="2"/>
      </rPr>
      <t>Sufficient information</t>
    </r>
  </si>
  <si>
    <r>
      <t>ü</t>
    </r>
    <r>
      <rPr>
        <sz val="12"/>
        <color theme="1"/>
        <rFont val="Times New Roman"/>
        <family val="1"/>
      </rPr>
      <t xml:space="preserve">   </t>
    </r>
    <r>
      <rPr>
        <sz val="12"/>
        <color theme="1"/>
        <rFont val="Arial"/>
        <family val="2"/>
      </rPr>
      <t>No delegation</t>
    </r>
  </si>
  <si>
    <r>
      <t>ü</t>
    </r>
    <r>
      <rPr>
        <sz val="12"/>
        <color theme="1"/>
        <rFont val="Times New Roman"/>
        <family val="1"/>
      </rPr>
      <t xml:space="preserve">   </t>
    </r>
    <r>
      <rPr>
        <sz val="12"/>
        <color theme="1"/>
        <rFont val="Arial"/>
        <family val="2"/>
      </rPr>
      <t>Review</t>
    </r>
  </si>
  <si>
    <r>
      <t>ü</t>
    </r>
    <r>
      <rPr>
        <sz val="12"/>
        <color theme="1"/>
        <rFont val="Times New Roman"/>
        <family val="1"/>
      </rPr>
      <t xml:space="preserve">   </t>
    </r>
    <r>
      <rPr>
        <sz val="12"/>
        <color theme="1"/>
        <rFont val="Arial"/>
        <family val="2"/>
      </rPr>
      <t>Proper record keeping</t>
    </r>
  </si>
  <si>
    <r>
      <t>·</t>
    </r>
    <r>
      <rPr>
        <sz val="12"/>
        <color rgb="FF000000"/>
        <rFont val="Times New Roman"/>
        <family val="1"/>
      </rPr>
      <t xml:space="preserve">           </t>
    </r>
    <r>
      <rPr>
        <sz val="12"/>
        <color rgb="FF000000"/>
        <rFont val="Arial"/>
        <family val="2"/>
      </rPr>
      <t xml:space="preserve">We need to provide evidence that we have given </t>
    </r>
    <r>
      <rPr>
        <b/>
        <sz val="12"/>
        <color rgb="FF000000"/>
        <rFont val="Arial"/>
        <family val="2"/>
      </rPr>
      <t>due regard</t>
    </r>
    <r>
      <rPr>
        <sz val="12"/>
        <color rgb="FF000000"/>
        <rFont val="Arial"/>
        <family val="2"/>
      </rPr>
      <t xml:space="preserve"> </t>
    </r>
    <r>
      <rPr>
        <b/>
        <sz val="12"/>
        <color rgb="FF000000"/>
        <rFont val="Arial"/>
        <family val="2"/>
      </rPr>
      <t>to any potential discriminatory impact on people with protected characteristics</t>
    </r>
    <r>
      <rPr>
        <sz val="12"/>
        <color rgb="FF000000"/>
        <rFont val="Arial"/>
        <family val="2"/>
      </rPr>
      <t xml:space="preserve"> in shaping policy, in delivering and making changes to services, and in relation to our own employees.</t>
    </r>
  </si>
  <si>
    <r>
      <t>·</t>
    </r>
    <r>
      <rPr>
        <sz val="12"/>
        <color rgb="FF000000"/>
        <rFont val="Times New Roman"/>
        <family val="1"/>
      </rPr>
      <t xml:space="preserve">           </t>
    </r>
    <r>
      <rPr>
        <sz val="12"/>
        <color rgb="FF000000"/>
        <rFont val="Arial"/>
        <family val="2"/>
      </rPr>
      <t xml:space="preserve">We must always consider whether a service change, decision or policy could have a discriminatory impact on people with protected characteristics, not just any impact that is the same as it would be for everyone else. </t>
    </r>
  </si>
  <si>
    <r>
      <t>·</t>
    </r>
    <r>
      <rPr>
        <sz val="12"/>
        <color rgb="FF000000"/>
        <rFont val="Times New Roman"/>
        <family val="1"/>
      </rPr>
      <t xml:space="preserve">           </t>
    </r>
    <r>
      <rPr>
        <sz val="12"/>
        <color rgb="FF000000"/>
        <rFont val="Arial"/>
        <family val="2"/>
      </rPr>
      <t xml:space="preserve">The EIA tool allows us to </t>
    </r>
    <r>
      <rPr>
        <b/>
        <sz val="12"/>
        <color rgb="FF000000"/>
        <rFont val="Arial"/>
        <family val="2"/>
      </rPr>
      <t>capture, demonstrate and publish our rationale</t>
    </r>
    <r>
      <rPr>
        <sz val="12"/>
        <color rgb="FF000000"/>
        <rFont val="Arial"/>
        <family val="2"/>
      </rPr>
      <t xml:space="preserve"> of how we have considered our communities and legal responsibilities under the Public Sector Equality Duty and is </t>
    </r>
    <r>
      <rPr>
        <sz val="12"/>
        <color theme="1"/>
        <rFont val="Arial"/>
        <family val="2"/>
      </rPr>
      <t>our main way of providing the evidence needed.</t>
    </r>
  </si>
  <si>
    <r>
      <t>·</t>
    </r>
    <r>
      <rPr>
        <sz val="12"/>
        <color rgb="FF000000"/>
        <rFont val="Times New Roman"/>
        <family val="1"/>
      </rPr>
      <t xml:space="preserve">          </t>
    </r>
    <r>
      <rPr>
        <b/>
        <sz val="12"/>
        <color rgb="FF000000"/>
        <rFont val="Arial"/>
        <family val="2"/>
      </rPr>
      <t>But above all, EIAs are about understanding and meeting the needs of local people and supporting us to deliver our vision for Kirklees.</t>
    </r>
  </si>
  <si>
    <r>
      <t>·</t>
    </r>
    <r>
      <rPr>
        <sz val="12"/>
        <color rgb="FF000000"/>
        <rFont val="Times New Roman"/>
        <family val="1"/>
      </rPr>
      <t xml:space="preserve">           </t>
    </r>
    <r>
      <rPr>
        <sz val="12"/>
        <color rgb="FF000000"/>
        <rFont val="Arial"/>
        <family val="2"/>
      </rPr>
      <t xml:space="preserve">Whenever you plan to </t>
    </r>
    <r>
      <rPr>
        <b/>
        <sz val="12"/>
        <color rgb="FF000000"/>
        <rFont val="Arial"/>
        <family val="2"/>
      </rPr>
      <t>change, introduce or remove</t>
    </r>
    <r>
      <rPr>
        <sz val="12"/>
        <color rgb="FF000000"/>
        <rFont val="Arial"/>
        <family val="2"/>
      </rPr>
      <t xml:space="preserve"> a service, activity or policy. </t>
    </r>
  </si>
  <si>
    <r>
      <t>·</t>
    </r>
    <r>
      <rPr>
        <sz val="12"/>
        <color rgb="FF000000"/>
        <rFont val="Times New Roman"/>
        <family val="1"/>
      </rPr>
      <t xml:space="preserve">           </t>
    </r>
    <r>
      <rPr>
        <sz val="12"/>
        <color rgb="FF000000"/>
        <rFont val="Arial"/>
        <family val="2"/>
      </rPr>
      <t xml:space="preserve">At the </t>
    </r>
    <r>
      <rPr>
        <b/>
        <sz val="12"/>
        <color rgb="FF000000"/>
        <rFont val="Arial"/>
        <family val="2"/>
      </rPr>
      <t>VERY BEGINNING</t>
    </r>
    <r>
      <rPr>
        <sz val="12"/>
        <color rgb="FF000000"/>
        <rFont val="Arial"/>
        <family val="2"/>
      </rPr>
      <t xml:space="preserve"> of any process of:</t>
    </r>
  </si>
  <si>
    <r>
      <t>ü</t>
    </r>
    <r>
      <rPr>
        <sz val="12"/>
        <color rgb="FF000000"/>
        <rFont val="Times New Roman"/>
        <family val="1"/>
      </rPr>
      <t xml:space="preserve"> </t>
    </r>
    <r>
      <rPr>
        <sz val="12"/>
        <color rgb="FF000000"/>
        <rFont val="Arial"/>
        <family val="2"/>
      </rPr>
      <t>Budget setting</t>
    </r>
  </si>
  <si>
    <r>
      <t>ü</t>
    </r>
    <r>
      <rPr>
        <sz val="12"/>
        <color rgb="FF000000"/>
        <rFont val="Times New Roman"/>
        <family val="1"/>
      </rPr>
      <t xml:space="preserve"> </t>
    </r>
    <r>
      <rPr>
        <sz val="12"/>
        <color rgb="FF000000"/>
        <rFont val="Arial"/>
        <family val="2"/>
      </rPr>
      <t>Service review (including changes to employment practice)</t>
    </r>
  </si>
  <si>
    <r>
      <t>ü</t>
    </r>
    <r>
      <rPr>
        <sz val="12"/>
        <color rgb="FF000000"/>
        <rFont val="Times New Roman"/>
        <family val="1"/>
      </rPr>
      <t xml:space="preserve"> </t>
    </r>
    <r>
      <rPr>
        <sz val="12"/>
        <color rgb="FF000000"/>
        <rFont val="Arial"/>
        <family val="2"/>
      </rPr>
      <t>Planning new projects and work programmes</t>
    </r>
  </si>
  <si>
    <r>
      <t>ü</t>
    </r>
    <r>
      <rPr>
        <sz val="12"/>
        <color rgb="FF000000"/>
        <rFont val="Times New Roman"/>
        <family val="1"/>
      </rPr>
      <t xml:space="preserve"> </t>
    </r>
    <r>
      <rPr>
        <sz val="12"/>
        <color rgb="FF000000"/>
        <rFont val="Arial"/>
        <family val="2"/>
      </rPr>
      <t>Policy development and review</t>
    </r>
  </si>
  <si>
    <r>
      <t>ü</t>
    </r>
    <r>
      <rPr>
        <sz val="12"/>
        <color rgb="FF000000"/>
        <rFont val="Times New Roman"/>
        <family val="1"/>
      </rPr>
      <t xml:space="preserve"> </t>
    </r>
    <r>
      <rPr>
        <sz val="12"/>
        <color rgb="FF000000"/>
        <rFont val="Arial"/>
        <family val="2"/>
      </rPr>
      <t>Procurement or commissioning activity</t>
    </r>
  </si>
  <si>
    <r>
      <t>·</t>
    </r>
    <r>
      <rPr>
        <sz val="12"/>
        <color rgb="FF000000"/>
        <rFont val="Times New Roman"/>
        <family val="1"/>
      </rPr>
      <t xml:space="preserve">           </t>
    </r>
    <r>
      <rPr>
        <sz val="12"/>
        <color rgb="FF000000"/>
        <rFont val="Arial"/>
        <family val="2"/>
      </rPr>
      <t xml:space="preserve">Overall responsibility for EIAs lies at a </t>
    </r>
    <r>
      <rPr>
        <b/>
        <sz val="12"/>
        <color rgb="FF000000"/>
        <rFont val="Arial"/>
        <family val="2"/>
      </rPr>
      <t>service</t>
    </r>
    <r>
      <rPr>
        <sz val="12"/>
        <color rgb="FF000000"/>
        <rFont val="Arial"/>
        <family val="2"/>
      </rPr>
      <t xml:space="preserve"> level. A lead officer should be appointed from the service area that is making a proposal and all decisions should be approved by the senior management team in that service.</t>
    </r>
  </si>
  <si>
    <r>
      <t>·</t>
    </r>
    <r>
      <rPr>
        <sz val="12"/>
        <color rgb="FF000000"/>
        <rFont val="Times New Roman"/>
        <family val="1"/>
      </rPr>
      <t xml:space="preserve">           </t>
    </r>
    <r>
      <rPr>
        <sz val="12"/>
        <color rgb="FF000000"/>
        <rFont val="Arial"/>
        <family val="2"/>
      </rPr>
      <t>Those directly affected (partners, stakeholders, voluntary groups, communities, equality groups etc) should be engaged with as part of the process.</t>
    </r>
  </si>
  <si>
    <r>
      <t>·</t>
    </r>
    <r>
      <rPr>
        <sz val="12"/>
        <color rgb="FF000000"/>
        <rFont val="Times New Roman"/>
        <family val="1"/>
      </rPr>
      <t xml:space="preserve">      </t>
    </r>
    <r>
      <rPr>
        <sz val="12"/>
        <color rgb="FF000000"/>
        <rFont val="Arial"/>
        <family val="2"/>
      </rPr>
      <t xml:space="preserve">Our EIA process has two stages: </t>
    </r>
  </si>
  <si>
    <t>Stage 1 - initial screening assessment</t>
  </si>
  <si>
    <t xml:space="preserve">Stage 2 - further assessment and evidence </t>
  </si>
  <si>
    <t xml:space="preserve">Please list your evidence/intelligence here [you can include hyperlinks to files/research/websites]:
</t>
  </si>
  <si>
    <t>SCORE (calculated)</t>
  </si>
  <si>
    <t>Max = - / + 32</t>
  </si>
  <si>
    <t>Max risk = - / + 40</t>
  </si>
  <si>
    <r>
      <t xml:space="preserve">The final Impact score is negative </t>
    </r>
    <r>
      <rPr>
        <b/>
        <u/>
        <sz val="16"/>
        <color rgb="FF7030A0"/>
        <rFont val="Calibri"/>
        <family val="2"/>
      </rPr>
      <t>and or</t>
    </r>
    <r>
      <rPr>
        <b/>
        <sz val="16"/>
        <color rgb="FF7030A0"/>
        <rFont val="Calibri"/>
        <family val="2"/>
      </rPr>
      <t xml:space="preserve"> the Risk score is negative.</t>
    </r>
  </si>
  <si>
    <t xml:space="preserve">Children and Young People </t>
  </si>
  <si>
    <t>Carol Lancaster</t>
  </si>
  <si>
    <t>Learning and Skills</t>
  </si>
  <si>
    <t xml:space="preserve">Early Learning and Childcare </t>
  </si>
  <si>
    <t>21st December 2016</t>
  </si>
  <si>
    <t>Jo-Anne Sanders</t>
  </si>
  <si>
    <t xml:space="preserve">cease direct delivery of daycare </t>
  </si>
  <si>
    <t>Dewsbury East</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</si>
</sst>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Arial"/>
      <family val="2"/>
    </font>
    <font>
      <b/>
      <sz val="12"/>
      <color theme="1"/>
      <name val="Arial"/>
      <family val="2"/>
    </font>
    <font>
      <sz val="11"/>
      <color theme="1"/>
      <name val="Arial"/>
      <family val="2"/>
    </font>
    <font>
      <b/>
      <sz val="11"/>
      <color theme="1"/>
      <name val="Arial"/>
      <family val="2"/>
    </font>
    <font>
      <b/>
      <sz val="7"/>
      <color theme="1"/>
      <name val="Times New Roman"/>
      <family val="1"/>
    </font>
    <font>
      <sz val="11"/>
      <color rgb="FF000000"/>
      <name val="Arial"/>
      <family val="2"/>
    </font>
    <font>
      <b/>
      <sz val="11"/>
      <color rgb="FF000000"/>
      <name val="Arial"/>
      <family val="2"/>
    </font>
    <font>
      <sz val="10"/>
      <color theme="1"/>
      <name val="Arial"/>
      <family val="2"/>
    </font>
    <font>
      <i/>
      <sz val="8"/>
      <color rgb="FF000000"/>
      <name val="Arial"/>
      <family val="2"/>
    </font>
    <font>
      <sz val="8"/>
      <color rgb="FF000000"/>
      <name val="Arial"/>
      <family val="2"/>
    </font>
    <font>
      <b/>
      <sz val="8"/>
      <color rgb="FF000000"/>
      <name val="Arial"/>
      <family val="2"/>
    </font>
    <font>
      <b/>
      <sz val="12"/>
      <color rgb="FFFF0000"/>
      <name val="Arial"/>
      <family val="2"/>
    </font>
    <font>
      <sz val="14"/>
      <color theme="1"/>
      <name val="Calibri"/>
      <family val="2"/>
    </font>
    <font>
      <b/>
      <sz val="11"/>
      <color theme="0"/>
      <name val="Calibri"/>
      <family val="2"/>
      <scheme val="minor"/>
    </font>
    <font>
      <sz val="11"/>
      <color theme="0"/>
      <name val="Calibri"/>
      <family val="2"/>
      <scheme val="minor"/>
    </font>
    <font>
      <b/>
      <sz val="14"/>
      <color theme="1"/>
      <name val="Calibri"/>
      <family val="2"/>
      <scheme val="minor"/>
    </font>
    <font>
      <sz val="11"/>
      <color theme="0"/>
      <name val="Arial"/>
      <family val="2"/>
    </font>
    <font>
      <b/>
      <sz val="8"/>
      <color theme="0"/>
      <name val="Arial"/>
      <family val="2"/>
    </font>
    <font>
      <sz val="16"/>
      <color rgb="FF7030A0"/>
      <name val="Calibri"/>
      <family val="2"/>
    </font>
    <font>
      <sz val="12"/>
      <color theme="1"/>
      <name val="Arial"/>
      <family val="2"/>
    </font>
    <font>
      <b/>
      <sz val="14"/>
      <color theme="1"/>
      <name val="Arial"/>
      <family val="2"/>
    </font>
    <font>
      <sz val="12"/>
      <color theme="1"/>
      <name val="Symbol"/>
      <family val="1"/>
      <charset val="2"/>
    </font>
    <font>
      <b/>
      <sz val="12"/>
      <color rgb="FF000000"/>
      <name val="Arial"/>
      <family val="2"/>
    </font>
    <font>
      <sz val="12"/>
      <color rgb="FF000000"/>
      <name val="Symbol"/>
      <family val="1"/>
      <charset val="2"/>
    </font>
    <font>
      <sz val="12"/>
      <color rgb="FF000000"/>
      <name val="Arial"/>
      <family val="2"/>
    </font>
    <font>
      <sz val="12"/>
      <color theme="1"/>
      <name val="Wingdings"/>
      <charset val="2"/>
    </font>
    <font>
      <b/>
      <sz val="10"/>
      <color theme="1"/>
      <name val="Arial"/>
      <family val="2"/>
    </font>
    <font>
      <sz val="12"/>
      <color rgb="FF000000"/>
      <name val="Wingdings"/>
      <charset val="2"/>
    </font>
    <font>
      <sz val="10"/>
      <color theme="1"/>
      <name val="Calibri"/>
      <family val="2"/>
      <scheme val="minor"/>
    </font>
    <font>
      <sz val="10"/>
      <color rgb="FF000000"/>
      <name val="Arial"/>
      <family val="2"/>
    </font>
    <font>
      <sz val="12"/>
      <color theme="1"/>
      <name val="Times New Roman"/>
      <family val="1"/>
    </font>
    <font>
      <sz val="12"/>
      <color rgb="FF000000"/>
      <name val="Times New Roman"/>
      <family val="1"/>
    </font>
    <font>
      <sz val="11"/>
      <name val="Calibri"/>
      <family val="2"/>
      <scheme val="minor"/>
    </font>
    <font>
      <b/>
      <sz val="16"/>
      <color rgb="FF7030A0"/>
      <name val="Calibri"/>
      <family val="2"/>
    </font>
    <font>
      <b/>
      <u/>
      <sz val="16"/>
      <color rgb="FF7030A0"/>
      <name val="Calibri"/>
      <family val="2"/>
    </font>
  </fonts>
  <fills count="11">
    <fill>
      <patternFill patternType="none"/>
    </fill>
    <fill>
      <patternFill patternType="gray125"/>
    </fill>
    <fill>
      <patternFill patternType="solid">
        <fgColor theme="3" tint="0.59999389629810485"/>
        <bgColor indexed="64"/>
      </patternFill>
    </fill>
    <fill>
      <patternFill patternType="solid">
        <fgColor theme="7" tint="0.39997558519241921"/>
        <bgColor indexed="64"/>
      </patternFill>
    </fill>
    <fill>
      <patternFill patternType="solid">
        <fgColor rgb="FFB8CCE4"/>
        <bgColor indexed="64"/>
      </patternFill>
    </fill>
    <fill>
      <patternFill patternType="solid">
        <fgColor rgb="FFFFFFFF"/>
        <bgColor indexed="64"/>
      </patternFill>
    </fill>
    <fill>
      <patternFill patternType="solid">
        <fgColor theme="3" tint="0.79998168889431442"/>
        <bgColor indexed="64"/>
      </patternFill>
    </fill>
    <fill>
      <patternFill patternType="solid">
        <fgColor rgb="FFDCE6F1"/>
        <bgColor indexed="64"/>
      </patternFill>
    </fill>
    <fill>
      <patternFill patternType="solid">
        <fgColor rgb="FFB1A0C7"/>
        <bgColor indexed="64"/>
      </patternFill>
    </fill>
    <fill>
      <patternFill patternType="solid">
        <fgColor rgb="FFFF0000"/>
        <bgColor indexed="64"/>
      </patternFill>
    </fill>
    <fill>
      <patternFill patternType="solid">
        <fgColor rgb="FFFF0604"/>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15">
    <xf numFmtId="0" fontId="0" fillId="0" borderId="0" xfId="0"/>
    <xf numFmtId="0" fontId="3" fillId="3" borderId="0" xfId="0" applyFont="1" applyFill="1"/>
    <xf numFmtId="0" fontId="5" fillId="3" borderId="0" xfId="0" applyFont="1" applyFill="1"/>
    <xf numFmtId="0" fontId="5" fillId="0" borderId="0" xfId="0" applyFont="1"/>
    <xf numFmtId="0" fontId="5" fillId="0" borderId="0" xfId="0" applyFont="1" applyAlignment="1">
      <alignment horizontal="left"/>
    </xf>
    <xf numFmtId="0" fontId="0" fillId="0" borderId="1" xfId="0" applyBorder="1"/>
    <xf numFmtId="0" fontId="0" fillId="0" borderId="8" xfId="0" applyBorder="1"/>
    <xf numFmtId="0" fontId="0" fillId="0" borderId="11" xfId="0" applyBorder="1"/>
    <xf numFmtId="0" fontId="12" fillId="5" borderId="13" xfId="0" applyFont="1" applyFill="1" applyBorder="1" applyAlignment="1">
      <alignment vertical="center" wrapText="1"/>
    </xf>
    <xf numFmtId="0" fontId="12" fillId="5" borderId="6" xfId="0" applyFont="1" applyFill="1" applyBorder="1" applyAlignment="1">
      <alignment vertical="center" wrapText="1"/>
    </xf>
    <xf numFmtId="0" fontId="14" fillId="4" borderId="1" xfId="0" applyFont="1" applyFill="1" applyBorder="1" applyAlignment="1">
      <alignment horizontal="center" vertical="center" wrapText="1"/>
    </xf>
    <xf numFmtId="0" fontId="8" fillId="0" borderId="1" xfId="0" applyFont="1" applyBorder="1"/>
    <xf numFmtId="0" fontId="15" fillId="0" borderId="0" xfId="0" applyFont="1" applyAlignment="1">
      <alignment vertical="center"/>
    </xf>
    <xf numFmtId="0" fontId="14" fillId="5" borderId="18"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4" fillId="5" borderId="16" xfId="0" applyFont="1" applyFill="1" applyBorder="1" applyAlignment="1">
      <alignment horizontal="center" vertical="center" wrapText="1"/>
    </xf>
    <xf numFmtId="0" fontId="5" fillId="0" borderId="1" xfId="0" applyFont="1" applyBorder="1" applyAlignment="1">
      <alignment horizontal="center" vertical="center"/>
    </xf>
    <xf numFmtId="0" fontId="4" fillId="7" borderId="14" xfId="0" applyFont="1" applyFill="1" applyBorder="1" applyAlignment="1">
      <alignment horizontal="center" vertical="center" wrapText="1"/>
    </xf>
    <xf numFmtId="0" fontId="0" fillId="0" borderId="1" xfId="0" applyBorder="1" applyAlignment="1">
      <alignment wrapText="1"/>
    </xf>
    <xf numFmtId="0" fontId="11" fillId="0" borderId="0" xfId="0" applyFont="1"/>
    <xf numFmtId="0" fontId="2"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xf>
    <xf numFmtId="0" fontId="0" fillId="0" borderId="0" xfId="0" applyFill="1" applyAlignment="1">
      <alignment vertical="center"/>
    </xf>
    <xf numFmtId="0" fontId="0" fillId="0" borderId="0" xfId="0" applyFill="1"/>
    <xf numFmtId="0" fontId="3" fillId="0" borderId="2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8" fillId="0" borderId="0" xfId="0" applyFont="1"/>
    <xf numFmtId="0" fontId="4" fillId="0" borderId="0" xfId="0" applyFont="1" applyFill="1" applyBorder="1" applyAlignment="1">
      <alignment vertical="center" wrapText="1"/>
    </xf>
    <xf numFmtId="0" fontId="19" fillId="0" borderId="0" xfId="0" applyFont="1"/>
    <xf numFmtId="0" fontId="19" fillId="0" borderId="0" xfId="0" applyFont="1" applyAlignment="1">
      <alignment wrapText="1"/>
    </xf>
    <xf numFmtId="0" fontId="17" fillId="0" borderId="0" xfId="0" applyFont="1"/>
    <xf numFmtId="0" fontId="16" fillId="0" borderId="0" xfId="0" applyFont="1" applyAlignment="1">
      <alignment horizontal="center"/>
    </xf>
    <xf numFmtId="0" fontId="16" fillId="0" borderId="0" xfId="0" applyFont="1"/>
    <xf numFmtId="0" fontId="17" fillId="0" borderId="4" xfId="0" applyFont="1" applyBorder="1"/>
    <xf numFmtId="0" fontId="4" fillId="7" borderId="21" xfId="0" applyFont="1" applyFill="1" applyBorder="1" applyAlignment="1">
      <alignment horizontal="center" vertical="center" wrapText="1"/>
    </xf>
    <xf numFmtId="0" fontId="23" fillId="0" borderId="0" xfId="0" applyFont="1" applyAlignment="1">
      <alignment horizontal="center" vertical="center"/>
    </xf>
    <xf numFmtId="0" fontId="22" fillId="0" borderId="0" xfId="0" applyFont="1" applyAlignment="1">
      <alignment vertical="center"/>
    </xf>
    <xf numFmtId="0" fontId="29" fillId="0" borderId="0" xfId="0" applyFont="1" applyAlignment="1">
      <alignment vertical="center"/>
    </xf>
    <xf numFmtId="0" fontId="26" fillId="0" borderId="0" xfId="0" applyFont="1" applyAlignment="1">
      <alignment horizontal="left" vertical="center" indent="2"/>
    </xf>
    <xf numFmtId="0" fontId="31" fillId="0" borderId="0" xfId="0" applyFont="1"/>
    <xf numFmtId="0" fontId="32" fillId="0" borderId="0" xfId="0" applyFont="1" applyAlignment="1">
      <alignment horizontal="left" vertical="center" indent="2"/>
    </xf>
    <xf numFmtId="0" fontId="4" fillId="8" borderId="0" xfId="0" applyFont="1" applyFill="1" applyAlignment="1">
      <alignment vertical="center"/>
    </xf>
    <xf numFmtId="0" fontId="24" fillId="0" borderId="0" xfId="0" applyFont="1" applyAlignment="1">
      <alignment horizontal="left" vertical="center" wrapText="1"/>
    </xf>
    <xf numFmtId="0" fontId="25" fillId="0" borderId="0" xfId="0" applyFont="1" applyAlignment="1">
      <alignment vertical="center" wrapText="1"/>
    </xf>
    <xf numFmtId="0" fontId="25" fillId="8" borderId="0" xfId="0" applyFont="1" applyFill="1" applyAlignment="1">
      <alignment vertical="center" wrapText="1"/>
    </xf>
    <xf numFmtId="0" fontId="26" fillId="0" borderId="0" xfId="0" applyFont="1" applyAlignment="1">
      <alignment horizontal="left" vertical="center" wrapText="1"/>
    </xf>
    <xf numFmtId="0" fontId="28" fillId="0" borderId="0" xfId="0" applyFont="1" applyAlignment="1">
      <alignment horizontal="left" vertical="center" wrapText="1"/>
    </xf>
    <xf numFmtId="0" fontId="22" fillId="0" borderId="0" xfId="0" applyFont="1" applyAlignment="1">
      <alignment horizontal="left" vertical="center" wrapText="1"/>
    </xf>
    <xf numFmtId="0" fontId="30" fillId="0" borderId="0" xfId="0" applyFont="1" applyAlignment="1">
      <alignment horizontal="left" vertical="center" wrapText="1"/>
    </xf>
    <xf numFmtId="0" fontId="27" fillId="0" borderId="0" xfId="0" applyFont="1" applyAlignment="1">
      <alignment horizontal="left" vertical="center" wrapText="1"/>
    </xf>
    <xf numFmtId="0" fontId="25" fillId="8" borderId="0" xfId="0" applyFont="1" applyFill="1" applyAlignment="1">
      <alignment vertical="center"/>
    </xf>
    <xf numFmtId="0" fontId="27" fillId="0" borderId="0" xfId="0" applyFont="1" applyAlignment="1">
      <alignment horizontal="left" vertical="center"/>
    </xf>
    <xf numFmtId="0" fontId="22" fillId="0" borderId="0" xfId="0" applyFont="1" applyAlignment="1">
      <alignment horizontal="left"/>
    </xf>
    <xf numFmtId="0" fontId="35" fillId="0" borderId="0" xfId="0" applyFont="1"/>
    <xf numFmtId="0" fontId="3" fillId="9" borderId="19" xfId="0" applyFont="1" applyFill="1" applyBorder="1" applyAlignment="1">
      <alignment horizontal="center" vertical="center" wrapText="1"/>
    </xf>
    <xf numFmtId="0" fontId="3" fillId="10" borderId="19" xfId="0" applyFont="1" applyFill="1" applyBorder="1" applyAlignment="1">
      <alignment horizontal="center" vertical="center" wrapText="1"/>
    </xf>
    <xf numFmtId="0" fontId="3" fillId="9" borderId="16" xfId="0" applyFont="1" applyFill="1" applyBorder="1" applyAlignment="1">
      <alignment horizontal="center" vertical="center" wrapText="1"/>
    </xf>
    <xf numFmtId="0" fontId="3" fillId="10" borderId="16" xfId="0" applyFont="1" applyFill="1" applyBorder="1" applyAlignment="1">
      <alignment horizontal="center" vertical="center" wrapText="1"/>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0" xfId="0" applyFont="1" applyAlignment="1">
      <alignment horizontal="left" vertical="center" wrapText="1"/>
    </xf>
    <xf numFmtId="0" fontId="6" fillId="2" borderId="1" xfId="0" applyFont="1" applyFill="1" applyBorder="1" applyAlignment="1">
      <alignment horizontal="left"/>
    </xf>
    <xf numFmtId="0" fontId="6" fillId="2" borderId="2" xfId="0" applyFont="1" applyFill="1" applyBorder="1" applyAlignment="1">
      <alignment horizontal="left"/>
    </xf>
    <xf numFmtId="0" fontId="6" fillId="2" borderId="3" xfId="0" applyFont="1" applyFill="1" applyBorder="1" applyAlignment="1">
      <alignment horizontal="left"/>
    </xf>
    <xf numFmtId="0" fontId="6" fillId="2" borderId="4" xfId="0" applyFont="1" applyFill="1" applyBorder="1" applyAlignment="1">
      <alignment horizontal="left"/>
    </xf>
    <xf numFmtId="0" fontId="5" fillId="5" borderId="1" xfId="0" applyFont="1" applyFill="1" applyBorder="1" applyAlignment="1">
      <alignment horizontal="left" vertical="center" wrapText="1"/>
    </xf>
    <xf numFmtId="0" fontId="6" fillId="0" borderId="2" xfId="0" applyFont="1" applyBorder="1" applyAlignment="1">
      <alignment horizontal="left" wrapText="1"/>
    </xf>
    <xf numFmtId="0" fontId="6" fillId="0" borderId="3" xfId="0" applyFont="1" applyBorder="1" applyAlignment="1">
      <alignment horizontal="left" wrapText="1"/>
    </xf>
    <xf numFmtId="0" fontId="6" fillId="0" borderId="4" xfId="0" applyFont="1" applyBorder="1" applyAlignment="1">
      <alignment horizontal="left" wrapText="1"/>
    </xf>
    <xf numFmtId="0" fontId="5" fillId="0" borderId="1" xfId="0" applyFont="1" applyBorder="1" applyAlignment="1">
      <alignment horizontal="center"/>
    </xf>
    <xf numFmtId="0" fontId="4" fillId="4" borderId="1" xfId="0" applyFont="1" applyFill="1" applyBorder="1" applyAlignment="1">
      <alignment horizontal="left" vertical="center" wrapText="1"/>
    </xf>
    <xf numFmtId="0" fontId="8" fillId="5" borderId="1" xfId="0" applyFont="1" applyFill="1" applyBorder="1" applyAlignment="1">
      <alignment horizontal="left" vertical="center"/>
    </xf>
    <xf numFmtId="0" fontId="17" fillId="0" borderId="2" xfId="0" applyFont="1" applyBorder="1" applyAlignment="1">
      <alignment horizontal="center"/>
    </xf>
    <xf numFmtId="0" fontId="17" fillId="0" borderId="3" xfId="0" applyFont="1" applyBorder="1" applyAlignment="1">
      <alignment horizont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xf>
    <xf numFmtId="0" fontId="0" fillId="0" borderId="12" xfId="0" applyBorder="1" applyAlignment="1">
      <alignment horizontal="center"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 fillId="6" borderId="7" xfId="0" applyFont="1" applyFill="1" applyBorder="1" applyAlignment="1">
      <alignment horizontal="center" vertical="center"/>
    </xf>
    <xf numFmtId="0" fontId="1" fillId="6" borderId="20" xfId="0" applyFont="1" applyFill="1" applyBorder="1" applyAlignment="1">
      <alignment horizontal="center" vertical="center"/>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center" wrapText="1"/>
    </xf>
    <xf numFmtId="0" fontId="8" fillId="0" borderId="1" xfId="0" applyFont="1" applyBorder="1" applyAlignment="1">
      <alignment horizontal="left" wrapText="1"/>
    </xf>
    <xf numFmtId="0" fontId="4" fillId="6" borderId="11" xfId="0" applyFont="1" applyFill="1" applyBorder="1" applyAlignment="1">
      <alignment horizontal="left" wrapText="1"/>
    </xf>
    <xf numFmtId="0" fontId="4" fillId="6" borderId="12" xfId="0" applyFont="1" applyFill="1" applyBorder="1" applyAlignment="1">
      <alignment horizontal="left" wrapText="1"/>
    </xf>
    <xf numFmtId="0" fontId="8" fillId="0" borderId="2" xfId="0" applyFont="1" applyBorder="1" applyAlignment="1">
      <alignment horizontal="left" wrapText="1"/>
    </xf>
    <xf numFmtId="0" fontId="8" fillId="0" borderId="3" xfId="0" applyFont="1" applyBorder="1" applyAlignment="1">
      <alignment horizontal="left" wrapText="1"/>
    </xf>
    <xf numFmtId="0" fontId="8" fillId="0" borderId="4" xfId="0" applyFont="1" applyBorder="1" applyAlignment="1">
      <alignment horizontal="left" wrapText="1"/>
    </xf>
    <xf numFmtId="0" fontId="35" fillId="0" borderId="0" xfId="0" applyFont="1" applyAlignment="1">
      <alignment horizontal="center"/>
    </xf>
    <xf numFmtId="0" fontId="8" fillId="0" borderId="1" xfId="0" applyFont="1" applyBorder="1" applyAlignment="1">
      <alignment horizontal="left"/>
    </xf>
    <xf numFmtId="0" fontId="0" fillId="0" borderId="2"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0" borderId="0" xfId="0" applyFill="1" applyAlignment="1">
      <alignment horizontal="center" vertical="center"/>
    </xf>
    <xf numFmtId="0" fontId="21" fillId="0" borderId="0" xfId="0" applyFont="1" applyAlignment="1">
      <alignment horizontal="center" vertical="center"/>
    </xf>
    <xf numFmtId="0" fontId="36" fillId="0" borderId="0" xfId="0" applyFont="1" applyAlignment="1">
      <alignment horizontal="center" vertical="center" wrapText="1"/>
    </xf>
  </cellXfs>
  <cellStyles count="1">
    <cellStyle name="Normal" xfId="0" builtinId="0"/>
  </cellStyles>
  <dxfs count="4">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B1A0C7"/>
      <color rgb="FF937CB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38100</xdr:colOff>
      <xdr:row>29</xdr:row>
      <xdr:rowOff>9525</xdr:rowOff>
    </xdr:from>
    <xdr:to>
      <xdr:col>11</xdr:col>
      <xdr:colOff>53008</xdr:colOff>
      <xdr:row>31</xdr:row>
      <xdr:rowOff>150329</xdr:rowOff>
    </xdr:to>
    <xdr:sp macro="[0]!Next_Introduction" textlink="">
      <xdr:nvSpPr>
        <xdr:cNvPr id="2" name="Rectangle 1"/>
        <xdr:cNvSpPr/>
      </xdr:nvSpPr>
      <xdr:spPr>
        <a:xfrm>
          <a:off x="5524500" y="5915025"/>
          <a:ext cx="1234108" cy="521804"/>
        </a:xfrm>
        <a:prstGeom prst="rect">
          <a:avLst/>
        </a:prstGeom>
        <a:solidFill>
          <a:srgbClr val="B1A0C7"/>
        </a:solidFill>
        <a:ln w="19050">
          <a:solidFill>
            <a:sysClr val="windowText" lastClr="00000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ysClr val="windowText" lastClr="000000"/>
              </a:solidFill>
              <a:latin typeface="Arial" panose="020B0604020202020204" pitchFamily="34" charset="0"/>
              <a:cs typeface="Arial" panose="020B0604020202020204" pitchFamily="34" charset="0"/>
            </a:rPr>
            <a:t>Move to next section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558250</xdr:colOff>
      <xdr:row>10</xdr:row>
      <xdr:rowOff>28162</xdr:rowOff>
    </xdr:from>
    <xdr:to>
      <xdr:col>7</xdr:col>
      <xdr:colOff>1179445</xdr:colOff>
      <xdr:row>13</xdr:row>
      <xdr:rowOff>3313</xdr:rowOff>
    </xdr:to>
    <xdr:sp macro="[0]!Next_YourDetails" textlink="">
      <xdr:nvSpPr>
        <xdr:cNvPr id="4" name="Rectangle 3"/>
        <xdr:cNvSpPr/>
      </xdr:nvSpPr>
      <xdr:spPr>
        <a:xfrm>
          <a:off x="4384815" y="4210879"/>
          <a:ext cx="1234108" cy="521804"/>
        </a:xfrm>
        <a:prstGeom prst="rect">
          <a:avLst/>
        </a:prstGeom>
        <a:solidFill>
          <a:srgbClr val="B1A0C7"/>
        </a:solidFill>
        <a:ln w="19050">
          <a:solidFill>
            <a:sysClr val="windowText" lastClr="00000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ysClr val="windowText" lastClr="000000"/>
              </a:solidFill>
              <a:latin typeface="Arial" panose="020B0604020202020204" pitchFamily="34" charset="0"/>
              <a:cs typeface="Arial" panose="020B0604020202020204" pitchFamily="34" charset="0"/>
            </a:rPr>
            <a:t>Move to next section</a:t>
          </a:r>
        </a:p>
      </xdr:txBody>
    </xdr:sp>
    <xdr:clientData/>
  </xdr:twoCellAnchor>
  <xdr:twoCellAnchor>
    <xdr:from>
      <xdr:col>4</xdr:col>
      <xdr:colOff>381000</xdr:colOff>
      <xdr:row>10</xdr:row>
      <xdr:rowOff>33132</xdr:rowOff>
    </xdr:from>
    <xdr:to>
      <xdr:col>6</xdr:col>
      <xdr:colOff>389282</xdr:colOff>
      <xdr:row>13</xdr:row>
      <xdr:rowOff>8283</xdr:rowOff>
    </xdr:to>
    <xdr:sp macro="[0]!Back_YourDetails" textlink="">
      <xdr:nvSpPr>
        <xdr:cNvPr id="5" name="Rectangle 4"/>
        <xdr:cNvSpPr/>
      </xdr:nvSpPr>
      <xdr:spPr>
        <a:xfrm>
          <a:off x="2981739" y="4215849"/>
          <a:ext cx="1234108" cy="521804"/>
        </a:xfrm>
        <a:prstGeom prst="rect">
          <a:avLst/>
        </a:prstGeom>
        <a:solidFill>
          <a:srgbClr val="B1A0C7"/>
        </a:solidFill>
        <a:ln w="19050">
          <a:solidFill>
            <a:sysClr val="windowText" lastClr="00000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ysClr val="windowText" lastClr="000000"/>
              </a:solidFill>
              <a:latin typeface="Arial" panose="020B0604020202020204" pitchFamily="34" charset="0"/>
              <a:cs typeface="Arial" panose="020B0604020202020204" pitchFamily="34" charset="0"/>
            </a:rPr>
            <a:t>Go back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549965</xdr:colOff>
      <xdr:row>10</xdr:row>
      <xdr:rowOff>168965</xdr:rowOff>
    </xdr:from>
    <xdr:to>
      <xdr:col>7</xdr:col>
      <xdr:colOff>1171160</xdr:colOff>
      <xdr:row>13</xdr:row>
      <xdr:rowOff>144117</xdr:rowOff>
    </xdr:to>
    <xdr:sp macro="[0]!Next_SECTION1" textlink="">
      <xdr:nvSpPr>
        <xdr:cNvPr id="4" name="Rectangle 3"/>
        <xdr:cNvSpPr/>
      </xdr:nvSpPr>
      <xdr:spPr>
        <a:xfrm>
          <a:off x="4376530" y="4268856"/>
          <a:ext cx="1234108" cy="521804"/>
        </a:xfrm>
        <a:prstGeom prst="rect">
          <a:avLst/>
        </a:prstGeom>
        <a:solidFill>
          <a:srgbClr val="B1A0C7"/>
        </a:solidFill>
        <a:ln w="19050">
          <a:solidFill>
            <a:sysClr val="windowText" lastClr="00000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ysClr val="windowText" lastClr="000000"/>
              </a:solidFill>
              <a:latin typeface="Arial" panose="020B0604020202020204" pitchFamily="34" charset="0"/>
              <a:cs typeface="Arial" panose="020B0604020202020204" pitchFamily="34" charset="0"/>
            </a:rPr>
            <a:t>Move to next section</a:t>
          </a:r>
        </a:p>
      </xdr:txBody>
    </xdr:sp>
    <xdr:clientData/>
  </xdr:twoCellAnchor>
  <xdr:twoCellAnchor>
    <xdr:from>
      <xdr:col>4</xdr:col>
      <xdr:colOff>397566</xdr:colOff>
      <xdr:row>10</xdr:row>
      <xdr:rowOff>165653</xdr:rowOff>
    </xdr:from>
    <xdr:to>
      <xdr:col>6</xdr:col>
      <xdr:colOff>405848</xdr:colOff>
      <xdr:row>13</xdr:row>
      <xdr:rowOff>140805</xdr:rowOff>
    </xdr:to>
    <xdr:sp macro="[0]!Back_SECTION1" textlink="">
      <xdr:nvSpPr>
        <xdr:cNvPr id="5" name="Rectangle 4"/>
        <xdr:cNvSpPr/>
      </xdr:nvSpPr>
      <xdr:spPr>
        <a:xfrm>
          <a:off x="2998305" y="4265544"/>
          <a:ext cx="1234108" cy="521804"/>
        </a:xfrm>
        <a:prstGeom prst="rect">
          <a:avLst/>
        </a:prstGeom>
        <a:solidFill>
          <a:srgbClr val="B1A0C7"/>
        </a:solidFill>
        <a:ln w="19050">
          <a:solidFill>
            <a:sysClr val="windowText" lastClr="00000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ysClr val="windowText" lastClr="000000"/>
              </a:solidFill>
              <a:latin typeface="Arial" panose="020B0604020202020204" pitchFamily="34" charset="0"/>
              <a:cs typeface="Arial" panose="020B0604020202020204" pitchFamily="34" charset="0"/>
            </a:rPr>
            <a:t>Go back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2038350</xdr:colOff>
      <xdr:row>28</xdr:row>
      <xdr:rowOff>19050</xdr:rowOff>
    </xdr:from>
    <xdr:to>
      <xdr:col>2</xdr:col>
      <xdr:colOff>3272458</xdr:colOff>
      <xdr:row>30</xdr:row>
      <xdr:rowOff>159854</xdr:rowOff>
    </xdr:to>
    <xdr:sp macro="[0]!Back_SECTION2" textlink="">
      <xdr:nvSpPr>
        <xdr:cNvPr id="2" name="Rectangle 1"/>
        <xdr:cNvSpPr/>
      </xdr:nvSpPr>
      <xdr:spPr>
        <a:xfrm>
          <a:off x="3600450" y="10325100"/>
          <a:ext cx="1234108" cy="521804"/>
        </a:xfrm>
        <a:prstGeom prst="rect">
          <a:avLst/>
        </a:prstGeom>
        <a:solidFill>
          <a:srgbClr val="B1A0C7"/>
        </a:solidFill>
        <a:ln w="19050">
          <a:solidFill>
            <a:sysClr val="windowText" lastClr="00000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ysClr val="windowText" lastClr="000000"/>
              </a:solidFill>
              <a:latin typeface="Arial" panose="020B0604020202020204" pitchFamily="34" charset="0"/>
              <a:cs typeface="Arial" panose="020B0604020202020204" pitchFamily="34" charset="0"/>
            </a:rPr>
            <a:t>Go back</a:t>
          </a:r>
        </a:p>
      </xdr:txBody>
    </xdr:sp>
    <xdr:clientData/>
  </xdr:twoCellAnchor>
  <xdr:twoCellAnchor>
    <xdr:from>
      <xdr:col>3</xdr:col>
      <xdr:colOff>400050</xdr:colOff>
      <xdr:row>28</xdr:row>
      <xdr:rowOff>19050</xdr:rowOff>
    </xdr:from>
    <xdr:to>
      <xdr:col>3</xdr:col>
      <xdr:colOff>1634158</xdr:colOff>
      <xdr:row>30</xdr:row>
      <xdr:rowOff>159854</xdr:rowOff>
    </xdr:to>
    <xdr:sp macro="[0]!Next_SECTION2" textlink="">
      <xdr:nvSpPr>
        <xdr:cNvPr id="3" name="Rectangle 2"/>
        <xdr:cNvSpPr/>
      </xdr:nvSpPr>
      <xdr:spPr>
        <a:xfrm>
          <a:off x="5429250" y="10325100"/>
          <a:ext cx="1234108" cy="521804"/>
        </a:xfrm>
        <a:prstGeom prst="rect">
          <a:avLst/>
        </a:prstGeom>
        <a:solidFill>
          <a:srgbClr val="B1A0C7"/>
        </a:solidFill>
        <a:ln w="19050">
          <a:solidFill>
            <a:sysClr val="windowText" lastClr="00000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ysClr val="windowText" lastClr="000000"/>
              </a:solidFill>
              <a:latin typeface="Arial" panose="020B0604020202020204" pitchFamily="34" charset="0"/>
              <a:cs typeface="Arial" panose="020B0604020202020204" pitchFamily="34" charset="0"/>
            </a:rPr>
            <a:t>Move to next section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2343150</xdr:colOff>
      <xdr:row>12</xdr:row>
      <xdr:rowOff>9525</xdr:rowOff>
    </xdr:from>
    <xdr:to>
      <xdr:col>2</xdr:col>
      <xdr:colOff>1110283</xdr:colOff>
      <xdr:row>14</xdr:row>
      <xdr:rowOff>150329</xdr:rowOff>
    </xdr:to>
    <xdr:sp macro="[0]!Next_SECTION3" textlink="">
      <xdr:nvSpPr>
        <xdr:cNvPr id="4" name="Rectangle 3"/>
        <xdr:cNvSpPr/>
      </xdr:nvSpPr>
      <xdr:spPr>
        <a:xfrm>
          <a:off x="5934075" y="3829050"/>
          <a:ext cx="1234108" cy="521804"/>
        </a:xfrm>
        <a:prstGeom prst="rect">
          <a:avLst/>
        </a:prstGeom>
        <a:solidFill>
          <a:srgbClr val="B1A0C7"/>
        </a:solidFill>
        <a:ln w="19050">
          <a:solidFill>
            <a:sysClr val="windowText" lastClr="00000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ysClr val="windowText" lastClr="000000"/>
              </a:solidFill>
              <a:latin typeface="Arial" panose="020B0604020202020204" pitchFamily="34" charset="0"/>
              <a:cs typeface="Arial" panose="020B0604020202020204" pitchFamily="34" charset="0"/>
            </a:rPr>
            <a:t>Move to next section</a:t>
          </a:r>
        </a:p>
      </xdr:txBody>
    </xdr:sp>
    <xdr:clientData/>
  </xdr:twoCellAnchor>
  <xdr:twoCellAnchor>
    <xdr:from>
      <xdr:col>1</xdr:col>
      <xdr:colOff>962025</xdr:colOff>
      <xdr:row>12</xdr:row>
      <xdr:rowOff>9525</xdr:rowOff>
    </xdr:from>
    <xdr:to>
      <xdr:col>1</xdr:col>
      <xdr:colOff>2196133</xdr:colOff>
      <xdr:row>14</xdr:row>
      <xdr:rowOff>150329</xdr:rowOff>
    </xdr:to>
    <xdr:sp macro="[0]!Back_SECTION3" textlink="">
      <xdr:nvSpPr>
        <xdr:cNvPr id="5" name="Rectangle 4"/>
        <xdr:cNvSpPr/>
      </xdr:nvSpPr>
      <xdr:spPr>
        <a:xfrm>
          <a:off x="4552950" y="3829050"/>
          <a:ext cx="1234108" cy="521804"/>
        </a:xfrm>
        <a:prstGeom prst="rect">
          <a:avLst/>
        </a:prstGeom>
        <a:solidFill>
          <a:srgbClr val="B1A0C7"/>
        </a:solidFill>
        <a:ln w="19050">
          <a:solidFill>
            <a:sysClr val="windowText" lastClr="00000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ysClr val="windowText" lastClr="000000"/>
              </a:solidFill>
              <a:latin typeface="Arial" panose="020B0604020202020204" pitchFamily="34" charset="0"/>
              <a:cs typeface="Arial" panose="020B0604020202020204" pitchFamily="34" charset="0"/>
            </a:rPr>
            <a:t>Go back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1638300</xdr:colOff>
      <xdr:row>10</xdr:row>
      <xdr:rowOff>19050</xdr:rowOff>
    </xdr:from>
    <xdr:to>
      <xdr:col>1</xdr:col>
      <xdr:colOff>2872408</xdr:colOff>
      <xdr:row>12</xdr:row>
      <xdr:rowOff>159854</xdr:rowOff>
    </xdr:to>
    <xdr:sp macro="[0]!Back_FINALSCORE" textlink="">
      <xdr:nvSpPr>
        <xdr:cNvPr id="3" name="Rectangle 2"/>
        <xdr:cNvSpPr/>
      </xdr:nvSpPr>
      <xdr:spPr>
        <a:xfrm>
          <a:off x="4591050" y="2647950"/>
          <a:ext cx="1234108" cy="521804"/>
        </a:xfrm>
        <a:prstGeom prst="rect">
          <a:avLst/>
        </a:prstGeom>
        <a:solidFill>
          <a:srgbClr val="B1A0C7"/>
        </a:solidFill>
        <a:ln w="19050">
          <a:solidFill>
            <a:sysClr val="windowText" lastClr="00000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ysClr val="windowText" lastClr="000000"/>
              </a:solidFill>
              <a:latin typeface="Arial" panose="020B0604020202020204" pitchFamily="34" charset="0"/>
              <a:cs typeface="Arial" panose="020B0604020202020204" pitchFamily="34" charset="0"/>
            </a:rPr>
            <a:t>Go back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3"/>
  <sheetViews>
    <sheetView tabSelected="1" topLeftCell="A16" workbookViewId="0">
      <selection activeCell="A19" sqref="A19"/>
    </sheetView>
  </sheetViews>
  <sheetFormatPr defaultRowHeight="12.75" x14ac:dyDescent="0.2"/>
  <cols>
    <col min="1" max="1" width="150.7109375" style="42" customWidth="1"/>
    <col min="2" max="16384" width="9.140625" style="42"/>
  </cols>
  <sheetData>
    <row r="1" spans="1:9" ht="18" x14ac:dyDescent="0.2">
      <c r="A1" s="38" t="s">
        <v>73</v>
      </c>
      <c r="B1" s="40"/>
      <c r="C1" s="40"/>
      <c r="D1" s="40"/>
      <c r="E1" s="40"/>
      <c r="F1" s="40"/>
      <c r="G1" s="40"/>
      <c r="H1" s="40"/>
      <c r="I1" s="40"/>
    </row>
    <row r="2" spans="1:9" ht="15" x14ac:dyDescent="0.2">
      <c r="A2" s="39"/>
    </row>
    <row r="3" spans="1:9" ht="15.75" x14ac:dyDescent="0.2">
      <c r="A3" s="44" t="s">
        <v>74</v>
      </c>
    </row>
    <row r="4" spans="1:9" ht="46.5" x14ac:dyDescent="0.2">
      <c r="A4" s="45" t="s">
        <v>79</v>
      </c>
    </row>
    <row r="5" spans="1:9" ht="30.75" x14ac:dyDescent="0.2">
      <c r="A5" s="45" t="s">
        <v>80</v>
      </c>
    </row>
    <row r="6" spans="1:9" ht="15.75" x14ac:dyDescent="0.2">
      <c r="A6" s="46"/>
    </row>
    <row r="7" spans="1:9" ht="15.75" x14ac:dyDescent="0.2">
      <c r="A7" s="47" t="s">
        <v>75</v>
      </c>
    </row>
    <row r="8" spans="1:9" ht="30.75" x14ac:dyDescent="0.2">
      <c r="A8" s="48" t="s">
        <v>81</v>
      </c>
    </row>
    <row r="9" spans="1:9" ht="15.75" x14ac:dyDescent="0.2">
      <c r="A9" s="48" t="s">
        <v>82</v>
      </c>
    </row>
    <row r="10" spans="1:9" ht="15.75" x14ac:dyDescent="0.2">
      <c r="A10" s="49" t="s">
        <v>83</v>
      </c>
    </row>
    <row r="11" spans="1:9" ht="15.75" x14ac:dyDescent="0.2">
      <c r="A11" s="49" t="s">
        <v>84</v>
      </c>
    </row>
    <row r="12" spans="1:9" ht="15.75" x14ac:dyDescent="0.2">
      <c r="A12" s="49" t="s">
        <v>85</v>
      </c>
    </row>
    <row r="13" spans="1:9" ht="30.75" x14ac:dyDescent="0.2">
      <c r="A13" s="45" t="s">
        <v>86</v>
      </c>
    </row>
    <row r="14" spans="1:9" ht="15.75" x14ac:dyDescent="0.2">
      <c r="A14" s="49" t="s">
        <v>87</v>
      </c>
    </row>
    <row r="15" spans="1:9" ht="15.75" x14ac:dyDescent="0.2">
      <c r="A15" s="49" t="s">
        <v>88</v>
      </c>
    </row>
    <row r="16" spans="1:9" ht="15.75" x14ac:dyDescent="0.2">
      <c r="A16" s="49" t="s">
        <v>89</v>
      </c>
    </row>
    <row r="17" spans="1:1" ht="15.75" x14ac:dyDescent="0.2">
      <c r="A17" s="49" t="s">
        <v>90</v>
      </c>
    </row>
    <row r="18" spans="1:1" ht="15.75" x14ac:dyDescent="0.2">
      <c r="A18" s="49" t="s">
        <v>91</v>
      </c>
    </row>
    <row r="19" spans="1:1" ht="15.75" x14ac:dyDescent="0.2">
      <c r="A19" s="49" t="s">
        <v>92</v>
      </c>
    </row>
    <row r="20" spans="1:1" ht="15.75" x14ac:dyDescent="0.2">
      <c r="A20" s="49" t="s">
        <v>93</v>
      </c>
    </row>
    <row r="21" spans="1:1" ht="31.5" x14ac:dyDescent="0.2">
      <c r="A21" s="48" t="s">
        <v>94</v>
      </c>
    </row>
    <row r="22" spans="1:1" ht="30.75" x14ac:dyDescent="0.2">
      <c r="A22" s="48" t="s">
        <v>95</v>
      </c>
    </row>
    <row r="23" spans="1:1" ht="30.75" x14ac:dyDescent="0.2">
      <c r="A23" s="48" t="s">
        <v>96</v>
      </c>
    </row>
    <row r="24" spans="1:1" ht="15" x14ac:dyDescent="0.2">
      <c r="A24" s="50"/>
    </row>
    <row r="25" spans="1:1" ht="31.5" x14ac:dyDescent="0.2">
      <c r="A25" s="48" t="s">
        <v>97</v>
      </c>
    </row>
    <row r="26" spans="1:1" ht="15.75" x14ac:dyDescent="0.2">
      <c r="A26" s="46"/>
    </row>
    <row r="27" spans="1:1" ht="15.75" x14ac:dyDescent="0.2">
      <c r="A27" s="47" t="s">
        <v>76</v>
      </c>
    </row>
    <row r="28" spans="1:1" ht="15.75" x14ac:dyDescent="0.2">
      <c r="A28" s="48" t="s">
        <v>98</v>
      </c>
    </row>
    <row r="29" spans="1:1" ht="15.75" x14ac:dyDescent="0.2">
      <c r="A29" s="48" t="s">
        <v>99</v>
      </c>
    </row>
    <row r="30" spans="1:1" ht="15.75" x14ac:dyDescent="0.2">
      <c r="A30" s="51" t="s">
        <v>100</v>
      </c>
    </row>
    <row r="31" spans="1:1" ht="15.75" x14ac:dyDescent="0.2">
      <c r="A31" s="51" t="s">
        <v>101</v>
      </c>
    </row>
    <row r="32" spans="1:1" ht="15.75" x14ac:dyDescent="0.2">
      <c r="A32" s="51" t="s">
        <v>102</v>
      </c>
    </row>
    <row r="33" spans="1:2" ht="15.75" x14ac:dyDescent="0.2">
      <c r="A33" s="51" t="s">
        <v>103</v>
      </c>
    </row>
    <row r="34" spans="1:2" ht="15.75" x14ac:dyDescent="0.2">
      <c r="A34" s="51" t="s">
        <v>104</v>
      </c>
    </row>
    <row r="35" spans="1:2" ht="15" x14ac:dyDescent="0.2">
      <c r="A35" s="52"/>
    </row>
    <row r="36" spans="1:2" ht="15.75" x14ac:dyDescent="0.2">
      <c r="A36" s="47" t="s">
        <v>77</v>
      </c>
    </row>
    <row r="37" spans="1:2" ht="30.75" x14ac:dyDescent="0.2">
      <c r="A37" s="48" t="s">
        <v>105</v>
      </c>
    </row>
    <row r="38" spans="1:2" ht="30.75" x14ac:dyDescent="0.2">
      <c r="A38" s="48" t="s">
        <v>106</v>
      </c>
    </row>
    <row r="39" spans="1:2" ht="15" x14ac:dyDescent="0.2">
      <c r="A39" s="52"/>
    </row>
    <row r="40" spans="1:2" ht="15.75" x14ac:dyDescent="0.2">
      <c r="A40" s="53" t="s">
        <v>78</v>
      </c>
    </row>
    <row r="41" spans="1:2" ht="15.75" x14ac:dyDescent="0.2">
      <c r="A41" s="41" t="s">
        <v>107</v>
      </c>
      <c r="B41" s="43"/>
    </row>
    <row r="42" spans="1:2" ht="15" x14ac:dyDescent="0.2">
      <c r="A42" s="55" t="s">
        <v>108</v>
      </c>
    </row>
    <row r="43" spans="1:2" ht="15" x14ac:dyDescent="0.2">
      <c r="A43" s="54" t="s">
        <v>109</v>
      </c>
    </row>
  </sheetData>
  <pageMargins left="0.7" right="0.7" top="0.75" bottom="0.75" header="0.3" footer="0.3"/>
  <pageSetup paperSize="9" scale="3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9"/>
  <sheetViews>
    <sheetView zoomScale="115" zoomScaleNormal="115" workbookViewId="0">
      <selection activeCell="D5" sqref="D5:H5"/>
    </sheetView>
  </sheetViews>
  <sheetFormatPr defaultRowHeight="14.25" x14ac:dyDescent="0.2"/>
  <cols>
    <col min="1" max="1" width="11.42578125" style="3" customWidth="1"/>
    <col min="2" max="7" width="9.140625" style="3"/>
    <col min="8" max="8" width="18.5703125" style="3" customWidth="1"/>
    <col min="9" max="16384" width="9.140625" style="3"/>
  </cols>
  <sheetData>
    <row r="1" spans="1:8" ht="20.25" x14ac:dyDescent="0.3">
      <c r="A1" s="1" t="s">
        <v>0</v>
      </c>
      <c r="B1" s="2"/>
      <c r="C1" s="2"/>
      <c r="D1" s="2"/>
      <c r="E1" s="2"/>
      <c r="F1" s="2"/>
      <c r="G1" s="2"/>
      <c r="H1" s="2"/>
    </row>
    <row r="2" spans="1:8" s="4" customFormat="1" ht="154.5" customHeight="1" x14ac:dyDescent="0.2">
      <c r="A2" s="65" t="s">
        <v>14</v>
      </c>
      <c r="B2" s="65"/>
      <c r="C2" s="65"/>
      <c r="D2" s="65"/>
      <c r="E2" s="65"/>
      <c r="F2" s="65"/>
      <c r="G2" s="65"/>
      <c r="H2" s="65"/>
    </row>
    <row r="4" spans="1:8" ht="15" x14ac:dyDescent="0.25">
      <c r="A4" s="66" t="s">
        <v>1</v>
      </c>
      <c r="B4" s="66"/>
      <c r="C4" s="66"/>
      <c r="D4" s="67" t="s">
        <v>4</v>
      </c>
      <c r="E4" s="68"/>
      <c r="F4" s="68"/>
      <c r="G4" s="68"/>
      <c r="H4" s="69"/>
    </row>
    <row r="5" spans="1:8" ht="30.75" customHeight="1" x14ac:dyDescent="0.2">
      <c r="A5" s="64" t="s">
        <v>115</v>
      </c>
      <c r="B5" s="64"/>
      <c r="C5" s="64"/>
      <c r="D5" s="61" t="s">
        <v>120</v>
      </c>
      <c r="E5" s="62"/>
      <c r="F5" s="62"/>
      <c r="G5" s="62"/>
      <c r="H5" s="63"/>
    </row>
    <row r="6" spans="1:8" ht="15" x14ac:dyDescent="0.25">
      <c r="A6" s="66" t="s">
        <v>2</v>
      </c>
      <c r="B6" s="66"/>
      <c r="C6" s="66"/>
      <c r="D6" s="67" t="s">
        <v>5</v>
      </c>
      <c r="E6" s="68"/>
      <c r="F6" s="68"/>
      <c r="G6" s="68"/>
      <c r="H6" s="69"/>
    </row>
    <row r="7" spans="1:8" ht="24.75" customHeight="1" x14ac:dyDescent="0.2">
      <c r="A7" s="64" t="s">
        <v>117</v>
      </c>
      <c r="B7" s="64"/>
      <c r="C7" s="64"/>
      <c r="D7" s="61" t="s">
        <v>116</v>
      </c>
      <c r="E7" s="62"/>
      <c r="F7" s="62"/>
      <c r="G7" s="62"/>
      <c r="H7" s="63"/>
    </row>
    <row r="8" spans="1:8" ht="15" x14ac:dyDescent="0.25">
      <c r="A8" s="66" t="s">
        <v>3</v>
      </c>
      <c r="B8" s="66"/>
      <c r="C8" s="66"/>
      <c r="D8" s="67" t="s">
        <v>6</v>
      </c>
      <c r="E8" s="68"/>
      <c r="F8" s="68"/>
      <c r="G8" s="68"/>
      <c r="H8" s="69"/>
    </row>
    <row r="9" spans="1:8" ht="25.5" customHeight="1" x14ac:dyDescent="0.2">
      <c r="A9" s="64" t="s">
        <v>118</v>
      </c>
      <c r="B9" s="64"/>
      <c r="C9" s="64"/>
      <c r="D9" s="64" t="s">
        <v>119</v>
      </c>
      <c r="E9" s="64"/>
      <c r="F9" s="64"/>
      <c r="G9" s="64"/>
      <c r="H9" s="64"/>
    </row>
  </sheetData>
  <mergeCells count="13">
    <mergeCell ref="D5:H5"/>
    <mergeCell ref="D7:H7"/>
    <mergeCell ref="D9:H9"/>
    <mergeCell ref="A2:H2"/>
    <mergeCell ref="A9:C9"/>
    <mergeCell ref="A7:C7"/>
    <mergeCell ref="A5:C5"/>
    <mergeCell ref="A4:C4"/>
    <mergeCell ref="A6:C6"/>
    <mergeCell ref="A8:C8"/>
    <mergeCell ref="D8:H8"/>
    <mergeCell ref="D6:H6"/>
    <mergeCell ref="D4:H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9"/>
  <sheetViews>
    <sheetView zoomScale="115" zoomScaleNormal="115" workbookViewId="0">
      <selection activeCell="H3" sqref="H3"/>
    </sheetView>
  </sheetViews>
  <sheetFormatPr defaultRowHeight="14.25" x14ac:dyDescent="0.2"/>
  <cols>
    <col min="1" max="1" width="11.42578125" style="3" customWidth="1"/>
    <col min="2" max="7" width="9.140625" style="3"/>
    <col min="8" max="8" width="18.5703125" style="3" customWidth="1"/>
    <col min="9" max="9" width="11" style="31" hidden="1" customWidth="1"/>
    <col min="10" max="10" width="12.5703125" style="31" hidden="1" customWidth="1"/>
    <col min="11" max="14" width="9.140625" style="31" hidden="1" customWidth="1"/>
    <col min="15" max="16384" width="9.140625" style="3"/>
  </cols>
  <sheetData>
    <row r="1" spans="1:14" ht="40.5" customHeight="1" x14ac:dyDescent="0.2">
      <c r="A1" s="75" t="s">
        <v>7</v>
      </c>
      <c r="B1" s="75"/>
      <c r="C1" s="75"/>
      <c r="D1" s="75"/>
      <c r="E1" s="75"/>
      <c r="F1" s="75"/>
      <c r="G1" s="75"/>
      <c r="H1" s="10" t="s">
        <v>61</v>
      </c>
      <c r="I1" s="31" t="s">
        <v>39</v>
      </c>
      <c r="J1" s="31" t="s">
        <v>40</v>
      </c>
    </row>
    <row r="2" spans="1:14" ht="30" customHeight="1" x14ac:dyDescent="0.2">
      <c r="A2" s="76" t="s">
        <v>8</v>
      </c>
      <c r="B2" s="76"/>
      <c r="C2" s="76"/>
      <c r="D2" s="76"/>
      <c r="E2" s="76"/>
      <c r="F2" s="76"/>
      <c r="G2" s="76"/>
      <c r="H2" s="17" t="s">
        <v>40</v>
      </c>
      <c r="I2" s="31">
        <f>IF($H2&lt;&gt;"YES",0,2)</f>
        <v>0</v>
      </c>
      <c r="J2" s="31">
        <f>IF($H2&lt;&gt;"No",0,0)</f>
        <v>0</v>
      </c>
      <c r="K2" s="31" t="s">
        <v>49</v>
      </c>
      <c r="N2" s="31" t="s">
        <v>39</v>
      </c>
    </row>
    <row r="3" spans="1:14" ht="26.25" customHeight="1" x14ac:dyDescent="0.2">
      <c r="A3" s="76" t="s">
        <v>9</v>
      </c>
      <c r="B3" s="76"/>
      <c r="C3" s="76"/>
      <c r="D3" s="76"/>
      <c r="E3" s="76"/>
      <c r="F3" s="76"/>
      <c r="G3" s="76"/>
      <c r="H3" s="17" t="s">
        <v>40</v>
      </c>
      <c r="I3" s="31">
        <f>IF($H3&lt;&gt;"YES",0,-2)</f>
        <v>0</v>
      </c>
      <c r="J3" s="31">
        <f t="shared" ref="J3:J7" si="0">IF($H3&lt;&gt;"No",0,0)</f>
        <v>0</v>
      </c>
      <c r="K3" s="31" t="s">
        <v>50</v>
      </c>
      <c r="N3" s="31" t="s">
        <v>40</v>
      </c>
    </row>
    <row r="4" spans="1:14" ht="27" customHeight="1" x14ac:dyDescent="0.2">
      <c r="A4" s="76" t="s">
        <v>10</v>
      </c>
      <c r="B4" s="76"/>
      <c r="C4" s="76"/>
      <c r="D4" s="76"/>
      <c r="E4" s="76"/>
      <c r="F4" s="76"/>
      <c r="G4" s="76"/>
      <c r="H4" s="17" t="s">
        <v>40</v>
      </c>
      <c r="I4" s="31">
        <f>IF($H4&lt;&gt;"YES",0,-2)</f>
        <v>0</v>
      </c>
      <c r="J4" s="31">
        <f t="shared" si="0"/>
        <v>0</v>
      </c>
      <c r="K4" s="31" t="s">
        <v>50</v>
      </c>
    </row>
    <row r="5" spans="1:14" ht="27" customHeight="1" x14ac:dyDescent="0.2">
      <c r="A5" s="76" t="s">
        <v>11</v>
      </c>
      <c r="B5" s="76"/>
      <c r="C5" s="76"/>
      <c r="D5" s="76"/>
      <c r="E5" s="76"/>
      <c r="F5" s="76"/>
      <c r="G5" s="76"/>
      <c r="H5" s="17" t="s">
        <v>40</v>
      </c>
      <c r="I5" s="31">
        <f t="shared" ref="I5" si="1">IF($H5&lt;&gt;"YES",0,2)</f>
        <v>0</v>
      </c>
      <c r="J5" s="31">
        <f t="shared" si="0"/>
        <v>0</v>
      </c>
      <c r="K5" s="31" t="s">
        <v>49</v>
      </c>
    </row>
    <row r="6" spans="1:14" ht="28.5" customHeight="1" x14ac:dyDescent="0.2">
      <c r="A6" s="76" t="s">
        <v>72</v>
      </c>
      <c r="B6" s="76"/>
      <c r="C6" s="76"/>
      <c r="D6" s="76"/>
      <c r="E6" s="76"/>
      <c r="F6" s="76"/>
      <c r="G6" s="76"/>
      <c r="H6" s="17" t="s">
        <v>39</v>
      </c>
      <c r="I6" s="31">
        <f>IF($H6&lt;&gt;"YES",0,-2)</f>
        <v>-2</v>
      </c>
      <c r="J6" s="31">
        <f t="shared" si="0"/>
        <v>0</v>
      </c>
      <c r="K6" s="31" t="s">
        <v>50</v>
      </c>
    </row>
    <row r="7" spans="1:14" ht="30.75" customHeight="1" x14ac:dyDescent="0.2">
      <c r="A7" s="70" t="s">
        <v>12</v>
      </c>
      <c r="B7" s="70"/>
      <c r="C7" s="70"/>
      <c r="D7" s="70"/>
      <c r="E7" s="70"/>
      <c r="F7" s="70"/>
      <c r="G7" s="70"/>
      <c r="H7" s="17" t="s">
        <v>40</v>
      </c>
      <c r="I7" s="31">
        <f>IF($H7&lt;&gt;"YES",0,-2)</f>
        <v>0</v>
      </c>
      <c r="J7" s="31">
        <f t="shared" si="0"/>
        <v>0</v>
      </c>
      <c r="K7" s="31" t="s">
        <v>50</v>
      </c>
    </row>
    <row r="8" spans="1:14" ht="33" customHeight="1" x14ac:dyDescent="0.25">
      <c r="A8" s="71" t="s">
        <v>13</v>
      </c>
      <c r="B8" s="72"/>
      <c r="C8" s="72"/>
      <c r="D8" s="72"/>
      <c r="E8" s="72"/>
      <c r="F8" s="72"/>
      <c r="G8" s="72"/>
      <c r="H8" s="73"/>
      <c r="I8" s="31">
        <f>SUM(I2:I7)</f>
        <v>-2</v>
      </c>
      <c r="J8" s="31">
        <f>SUM(J2:J7)</f>
        <v>0</v>
      </c>
      <c r="K8" s="31" t="s">
        <v>51</v>
      </c>
    </row>
    <row r="9" spans="1:14" ht="66" customHeight="1" x14ac:dyDescent="0.2">
      <c r="A9" s="74" t="s">
        <v>121</v>
      </c>
      <c r="B9" s="74"/>
      <c r="C9" s="74"/>
      <c r="D9" s="74"/>
      <c r="E9" s="74"/>
      <c r="F9" s="74"/>
      <c r="G9" s="74"/>
      <c r="H9" s="74"/>
      <c r="I9" s="32" t="s">
        <v>53</v>
      </c>
      <c r="J9" s="31">
        <f>SUM(I8:J8)</f>
        <v>-2</v>
      </c>
    </row>
  </sheetData>
  <mergeCells count="9">
    <mergeCell ref="A7:G7"/>
    <mergeCell ref="A8:H8"/>
    <mergeCell ref="A9:H9"/>
    <mergeCell ref="A1:G1"/>
    <mergeCell ref="A2:G2"/>
    <mergeCell ref="A3:G3"/>
    <mergeCell ref="A4:G4"/>
    <mergeCell ref="A5:G5"/>
    <mergeCell ref="A6:G6"/>
  </mergeCells>
  <dataValidations count="1">
    <dataValidation type="list" allowBlank="1" showInputMessage="1" showErrorMessage="1" errorTitle="Missing Value" error="Please select YES or NO before moving to the next section" sqref="H2:H7">
      <formula1>$N$2:$N$3</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30"/>
  <sheetViews>
    <sheetView topLeftCell="A13" workbookViewId="0">
      <selection activeCell="L14" sqref="L14"/>
    </sheetView>
  </sheetViews>
  <sheetFormatPr defaultRowHeight="15" x14ac:dyDescent="0.25"/>
  <cols>
    <col min="2" max="2" width="14.28515625" customWidth="1"/>
    <col min="3" max="3" width="52" customWidth="1"/>
    <col min="4" max="4" width="29" customWidth="1"/>
    <col min="5" max="11" width="9.140625" style="33" hidden="1" customWidth="1"/>
  </cols>
  <sheetData>
    <row r="1" spans="1:16" ht="20.100000000000001" customHeight="1" x14ac:dyDescent="0.25">
      <c r="A1" s="88" t="s">
        <v>20</v>
      </c>
      <c r="B1" s="89"/>
      <c r="C1" s="90"/>
      <c r="D1" s="21" t="s">
        <v>19</v>
      </c>
    </row>
    <row r="2" spans="1:16" ht="20.100000000000001" customHeight="1" x14ac:dyDescent="0.25">
      <c r="A2" s="91"/>
      <c r="B2" s="92"/>
      <c r="C2" s="93"/>
      <c r="D2" s="22" t="s">
        <v>65</v>
      </c>
      <c r="E2" s="34">
        <v>2</v>
      </c>
      <c r="F2" s="34">
        <v>1</v>
      </c>
      <c r="G2" s="34">
        <v>0</v>
      </c>
      <c r="H2" s="34">
        <v>-1</v>
      </c>
      <c r="I2" s="34" t="s">
        <v>71</v>
      </c>
      <c r="K2" s="33" t="s">
        <v>68</v>
      </c>
    </row>
    <row r="3" spans="1:16" ht="30" customHeight="1" x14ac:dyDescent="0.25">
      <c r="A3" s="94" t="s">
        <v>21</v>
      </c>
      <c r="B3" s="94"/>
      <c r="C3" s="94"/>
      <c r="D3" s="24" t="s">
        <v>16</v>
      </c>
      <c r="E3" s="33">
        <f>IF($D3&lt;&gt;"Very Positive",0,2)</f>
        <v>0</v>
      </c>
      <c r="F3" s="33">
        <f>IF($D3&lt;&gt;"Positive",0,1)</f>
        <v>0</v>
      </c>
      <c r="G3" s="33">
        <f>IF($D3&lt;&gt;"Neutral",0,0)</f>
        <v>0</v>
      </c>
      <c r="H3" s="33">
        <f>IF($D3&lt;&gt;"Negative",0,-1)</f>
        <v>0</v>
      </c>
      <c r="I3" s="33">
        <f>IF($D3&lt;&gt;"Very Negative",0,-2)</f>
        <v>0</v>
      </c>
      <c r="K3" s="33" t="s">
        <v>15</v>
      </c>
    </row>
    <row r="4" spans="1:16" ht="30" customHeight="1" x14ac:dyDescent="0.25">
      <c r="A4" s="96" t="s">
        <v>22</v>
      </c>
      <c r="B4" s="97"/>
      <c r="C4" s="98"/>
      <c r="D4" s="23" t="s">
        <v>16</v>
      </c>
      <c r="E4" s="33">
        <f t="shared" ref="E4:E27" si="0">IF($D4&lt;&gt;"Very Positive",0,2)</f>
        <v>0</v>
      </c>
      <c r="F4" s="33">
        <f t="shared" ref="F4:F27" si="1">IF($D4&lt;&gt;"Positive",0,1)</f>
        <v>0</v>
      </c>
      <c r="G4" s="33">
        <f t="shared" ref="G4:G27" si="2">IF($D4&lt;&gt;"Neutral",0,0)</f>
        <v>0</v>
      </c>
      <c r="H4" s="33">
        <f t="shared" ref="H4:H27" si="3">IF($D4&lt;&gt;"Negative",0,-1)</f>
        <v>0</v>
      </c>
      <c r="I4" s="33">
        <f t="shared" ref="I4:I27" si="4">IF($D4&lt;&gt;"Very Negative",0,-2)</f>
        <v>0</v>
      </c>
      <c r="K4" s="33" t="s">
        <v>16</v>
      </c>
    </row>
    <row r="5" spans="1:16" ht="30" customHeight="1" x14ac:dyDescent="0.25">
      <c r="A5" s="96" t="s">
        <v>24</v>
      </c>
      <c r="B5" s="97"/>
      <c r="C5" s="98"/>
      <c r="D5" s="23" t="s">
        <v>122</v>
      </c>
      <c r="E5" s="33">
        <f t="shared" si="0"/>
        <v>0</v>
      </c>
      <c r="F5" s="33">
        <f t="shared" si="1"/>
        <v>0</v>
      </c>
      <c r="G5" s="33">
        <f t="shared" si="2"/>
        <v>0</v>
      </c>
      <c r="H5" s="33">
        <f t="shared" si="3"/>
        <v>0</v>
      </c>
      <c r="I5" s="33">
        <f t="shared" si="4"/>
        <v>0</v>
      </c>
      <c r="K5" s="33" t="s">
        <v>17</v>
      </c>
    </row>
    <row r="6" spans="1:16" ht="30" customHeight="1" x14ac:dyDescent="0.25">
      <c r="A6" s="95" t="s">
        <v>23</v>
      </c>
      <c r="B6" s="95"/>
      <c r="C6" s="95"/>
      <c r="D6" s="23" t="s">
        <v>16</v>
      </c>
      <c r="E6" s="33">
        <f t="shared" si="0"/>
        <v>0</v>
      </c>
      <c r="F6" s="33">
        <f t="shared" si="1"/>
        <v>0</v>
      </c>
      <c r="G6" s="33">
        <f t="shared" si="2"/>
        <v>0</v>
      </c>
      <c r="H6" s="33">
        <f t="shared" si="3"/>
        <v>0</v>
      </c>
      <c r="I6" s="33">
        <f t="shared" si="4"/>
        <v>0</v>
      </c>
      <c r="K6" s="33" t="s">
        <v>69</v>
      </c>
    </row>
    <row r="7" spans="1:16" ht="30" customHeight="1" x14ac:dyDescent="0.25">
      <c r="A7" s="99" t="s">
        <v>25</v>
      </c>
      <c r="B7" s="99"/>
      <c r="C7" s="99"/>
      <c r="D7" s="23" t="s">
        <v>16</v>
      </c>
      <c r="E7" s="33">
        <f t="shared" si="0"/>
        <v>0</v>
      </c>
      <c r="F7" s="33">
        <f t="shared" si="1"/>
        <v>0</v>
      </c>
      <c r="G7" s="33">
        <f t="shared" si="2"/>
        <v>0</v>
      </c>
      <c r="H7" s="33">
        <f t="shared" si="3"/>
        <v>0</v>
      </c>
      <c r="I7" s="33">
        <f t="shared" si="4"/>
        <v>0</v>
      </c>
      <c r="K7" s="33" t="s">
        <v>18</v>
      </c>
    </row>
    <row r="8" spans="1:16" ht="30" customHeight="1" x14ac:dyDescent="0.25">
      <c r="A8" s="94" t="s">
        <v>26</v>
      </c>
      <c r="B8" s="94"/>
      <c r="C8" s="94"/>
      <c r="D8" s="86" t="s">
        <v>65</v>
      </c>
    </row>
    <row r="9" spans="1:16" ht="37.5" customHeight="1" thickBot="1" x14ac:dyDescent="0.3">
      <c r="A9" s="83" t="s">
        <v>67</v>
      </c>
      <c r="B9" s="84"/>
      <c r="C9" s="85"/>
      <c r="D9" s="87"/>
      <c r="P9" s="20"/>
    </row>
    <row r="10" spans="1:16" ht="30" customHeight="1" thickBot="1" x14ac:dyDescent="0.3">
      <c r="A10" s="6"/>
      <c r="B10" s="81" t="s">
        <v>29</v>
      </c>
      <c r="C10" s="8" t="s">
        <v>27</v>
      </c>
      <c r="D10" s="23" t="s">
        <v>16</v>
      </c>
      <c r="E10" s="33">
        <f t="shared" si="0"/>
        <v>0</v>
      </c>
      <c r="F10" s="33">
        <f t="shared" si="1"/>
        <v>0</v>
      </c>
      <c r="G10" s="33">
        <f t="shared" si="2"/>
        <v>0</v>
      </c>
      <c r="H10" s="33">
        <f t="shared" si="3"/>
        <v>0</v>
      </c>
      <c r="I10" s="33">
        <f t="shared" si="4"/>
        <v>0</v>
      </c>
    </row>
    <row r="11" spans="1:16" ht="30" customHeight="1" thickBot="1" x14ac:dyDescent="0.3">
      <c r="A11" s="7"/>
      <c r="B11" s="82"/>
      <c r="C11" s="9" t="s">
        <v>28</v>
      </c>
      <c r="D11" s="23" t="s">
        <v>16</v>
      </c>
      <c r="E11" s="33">
        <f t="shared" si="0"/>
        <v>0</v>
      </c>
      <c r="F11" s="33">
        <f t="shared" si="1"/>
        <v>0</v>
      </c>
      <c r="G11" s="33">
        <f t="shared" si="2"/>
        <v>0</v>
      </c>
      <c r="H11" s="33">
        <f t="shared" si="3"/>
        <v>0</v>
      </c>
      <c r="I11" s="33">
        <f t="shared" si="4"/>
        <v>0</v>
      </c>
    </row>
    <row r="12" spans="1:16" ht="30" customHeight="1" thickBot="1" x14ac:dyDescent="0.3">
      <c r="A12" s="6"/>
      <c r="B12" s="81" t="s">
        <v>30</v>
      </c>
      <c r="C12" s="9" t="s">
        <v>27</v>
      </c>
      <c r="D12" s="23" t="s">
        <v>16</v>
      </c>
      <c r="E12" s="33">
        <f t="shared" si="0"/>
        <v>0</v>
      </c>
      <c r="F12" s="33">
        <f t="shared" si="1"/>
        <v>0</v>
      </c>
      <c r="G12" s="33">
        <f t="shared" si="2"/>
        <v>0</v>
      </c>
      <c r="H12" s="33">
        <f t="shared" si="3"/>
        <v>0</v>
      </c>
      <c r="I12" s="33">
        <f t="shared" si="4"/>
        <v>0</v>
      </c>
    </row>
    <row r="13" spans="1:16" ht="30" customHeight="1" thickBot="1" x14ac:dyDescent="0.3">
      <c r="A13" s="7"/>
      <c r="B13" s="82"/>
      <c r="C13" s="9" t="s">
        <v>28</v>
      </c>
      <c r="D13" s="23" t="s">
        <v>16</v>
      </c>
      <c r="E13" s="33">
        <f t="shared" si="0"/>
        <v>0</v>
      </c>
      <c r="F13" s="33">
        <f t="shared" si="1"/>
        <v>0</v>
      </c>
      <c r="G13" s="33">
        <f t="shared" si="2"/>
        <v>0</v>
      </c>
      <c r="H13" s="33">
        <f t="shared" si="3"/>
        <v>0</v>
      </c>
      <c r="I13" s="33">
        <f t="shared" si="4"/>
        <v>0</v>
      </c>
    </row>
    <row r="14" spans="1:16" ht="30" customHeight="1" thickBot="1" x14ac:dyDescent="0.3">
      <c r="A14" s="6"/>
      <c r="B14" s="79" t="s">
        <v>31</v>
      </c>
      <c r="C14" s="9" t="s">
        <v>27</v>
      </c>
      <c r="D14" s="23" t="s">
        <v>16</v>
      </c>
      <c r="E14" s="33">
        <f t="shared" si="0"/>
        <v>0</v>
      </c>
      <c r="F14" s="33">
        <f t="shared" si="1"/>
        <v>0</v>
      </c>
      <c r="G14" s="33">
        <f t="shared" si="2"/>
        <v>0</v>
      </c>
      <c r="H14" s="33">
        <f t="shared" si="3"/>
        <v>0</v>
      </c>
      <c r="I14" s="33">
        <f t="shared" si="4"/>
        <v>0</v>
      </c>
    </row>
    <row r="15" spans="1:16" ht="30" customHeight="1" thickBot="1" x14ac:dyDescent="0.3">
      <c r="A15" s="7"/>
      <c r="B15" s="80"/>
      <c r="C15" s="9" t="s">
        <v>28</v>
      </c>
      <c r="D15" s="23" t="s">
        <v>16</v>
      </c>
      <c r="E15" s="33">
        <f t="shared" si="0"/>
        <v>0</v>
      </c>
      <c r="F15" s="33">
        <f t="shared" si="1"/>
        <v>0</v>
      </c>
      <c r="G15" s="33">
        <f t="shared" si="2"/>
        <v>0</v>
      </c>
      <c r="H15" s="33">
        <f t="shared" si="3"/>
        <v>0</v>
      </c>
      <c r="I15" s="33">
        <f t="shared" si="4"/>
        <v>0</v>
      </c>
    </row>
    <row r="16" spans="1:16" ht="30" customHeight="1" thickBot="1" x14ac:dyDescent="0.3">
      <c r="A16" s="6"/>
      <c r="B16" s="79" t="s">
        <v>32</v>
      </c>
      <c r="C16" s="9" t="s">
        <v>27</v>
      </c>
      <c r="D16" s="23" t="s">
        <v>16</v>
      </c>
      <c r="E16" s="33">
        <f t="shared" si="0"/>
        <v>0</v>
      </c>
      <c r="F16" s="33">
        <f t="shared" si="1"/>
        <v>0</v>
      </c>
      <c r="G16" s="33">
        <f t="shared" si="2"/>
        <v>0</v>
      </c>
      <c r="H16" s="33">
        <f t="shared" si="3"/>
        <v>0</v>
      </c>
      <c r="I16" s="33">
        <f t="shared" si="4"/>
        <v>0</v>
      </c>
    </row>
    <row r="17" spans="1:10" ht="30" customHeight="1" thickBot="1" x14ac:dyDescent="0.3">
      <c r="A17" s="7"/>
      <c r="B17" s="80"/>
      <c r="C17" s="9" t="s">
        <v>28</v>
      </c>
      <c r="D17" s="23" t="s">
        <v>16</v>
      </c>
      <c r="E17" s="33">
        <f t="shared" si="0"/>
        <v>0</v>
      </c>
      <c r="F17" s="33">
        <f t="shared" si="1"/>
        <v>0</v>
      </c>
      <c r="G17" s="33">
        <f t="shared" si="2"/>
        <v>0</v>
      </c>
      <c r="H17" s="33">
        <f t="shared" si="3"/>
        <v>0</v>
      </c>
      <c r="I17" s="33">
        <f t="shared" si="4"/>
        <v>0</v>
      </c>
    </row>
    <row r="18" spans="1:10" ht="30" customHeight="1" thickBot="1" x14ac:dyDescent="0.3">
      <c r="A18" s="6"/>
      <c r="B18" s="79" t="s">
        <v>33</v>
      </c>
      <c r="C18" s="9" t="s">
        <v>27</v>
      </c>
      <c r="D18" s="23" t="s">
        <v>16</v>
      </c>
      <c r="E18" s="33">
        <f t="shared" si="0"/>
        <v>0</v>
      </c>
      <c r="F18" s="33">
        <f t="shared" si="1"/>
        <v>0</v>
      </c>
      <c r="G18" s="33">
        <f t="shared" si="2"/>
        <v>0</v>
      </c>
      <c r="H18" s="33">
        <f t="shared" si="3"/>
        <v>0</v>
      </c>
      <c r="I18" s="33">
        <f t="shared" si="4"/>
        <v>0</v>
      </c>
    </row>
    <row r="19" spans="1:10" ht="30" customHeight="1" thickBot="1" x14ac:dyDescent="0.3">
      <c r="A19" s="7"/>
      <c r="B19" s="80"/>
      <c r="C19" s="9" t="s">
        <v>28</v>
      </c>
      <c r="D19" s="23" t="s">
        <v>16</v>
      </c>
      <c r="E19" s="33">
        <f t="shared" si="0"/>
        <v>0</v>
      </c>
      <c r="F19" s="33">
        <f t="shared" si="1"/>
        <v>0</v>
      </c>
      <c r="G19" s="33">
        <f t="shared" si="2"/>
        <v>0</v>
      </c>
      <c r="H19" s="33">
        <f t="shared" si="3"/>
        <v>0</v>
      </c>
      <c r="I19" s="33">
        <f t="shared" si="4"/>
        <v>0</v>
      </c>
    </row>
    <row r="20" spans="1:10" ht="30" customHeight="1" thickBot="1" x14ac:dyDescent="0.3">
      <c r="A20" s="6"/>
      <c r="B20" s="81" t="s">
        <v>34</v>
      </c>
      <c r="C20" s="9" t="s">
        <v>27</v>
      </c>
      <c r="D20" s="23" t="s">
        <v>16</v>
      </c>
      <c r="E20" s="33">
        <f t="shared" si="0"/>
        <v>0</v>
      </c>
      <c r="F20" s="33">
        <f t="shared" si="1"/>
        <v>0</v>
      </c>
      <c r="G20" s="33">
        <f t="shared" si="2"/>
        <v>0</v>
      </c>
      <c r="H20" s="33">
        <f t="shared" si="3"/>
        <v>0</v>
      </c>
      <c r="I20" s="33">
        <f t="shared" si="4"/>
        <v>0</v>
      </c>
    </row>
    <row r="21" spans="1:10" ht="30" customHeight="1" thickBot="1" x14ac:dyDescent="0.3">
      <c r="A21" s="7"/>
      <c r="B21" s="82"/>
      <c r="C21" s="9" t="s">
        <v>28</v>
      </c>
      <c r="D21" s="23" t="s">
        <v>16</v>
      </c>
      <c r="E21" s="33">
        <f t="shared" si="0"/>
        <v>0</v>
      </c>
      <c r="F21" s="33">
        <f t="shared" si="1"/>
        <v>0</v>
      </c>
      <c r="G21" s="33">
        <f t="shared" si="2"/>
        <v>0</v>
      </c>
      <c r="H21" s="33">
        <f t="shared" si="3"/>
        <v>0</v>
      </c>
      <c r="I21" s="33">
        <f t="shared" si="4"/>
        <v>0</v>
      </c>
    </row>
    <row r="22" spans="1:10" ht="30" customHeight="1" thickBot="1" x14ac:dyDescent="0.3">
      <c r="A22" s="6"/>
      <c r="B22" s="79" t="s">
        <v>35</v>
      </c>
      <c r="C22" s="9" t="s">
        <v>27</v>
      </c>
      <c r="D22" s="23" t="s">
        <v>16</v>
      </c>
      <c r="E22" s="33">
        <f t="shared" si="0"/>
        <v>0</v>
      </c>
      <c r="F22" s="33">
        <f t="shared" si="1"/>
        <v>0</v>
      </c>
      <c r="G22" s="33">
        <f t="shared" si="2"/>
        <v>0</v>
      </c>
      <c r="H22" s="33">
        <f t="shared" si="3"/>
        <v>0</v>
      </c>
      <c r="I22" s="33">
        <f t="shared" si="4"/>
        <v>0</v>
      </c>
    </row>
    <row r="23" spans="1:10" ht="30" customHeight="1" thickBot="1" x14ac:dyDescent="0.3">
      <c r="A23" s="7"/>
      <c r="B23" s="80"/>
      <c r="C23" s="9" t="s">
        <v>28</v>
      </c>
      <c r="D23" s="23" t="s">
        <v>16</v>
      </c>
      <c r="E23" s="33">
        <f t="shared" si="0"/>
        <v>0</v>
      </c>
      <c r="F23" s="33">
        <f t="shared" si="1"/>
        <v>0</v>
      </c>
      <c r="G23" s="33">
        <f t="shared" si="2"/>
        <v>0</v>
      </c>
      <c r="H23" s="33">
        <f t="shared" si="3"/>
        <v>0</v>
      </c>
      <c r="I23" s="33">
        <f t="shared" si="4"/>
        <v>0</v>
      </c>
    </row>
    <row r="24" spans="1:10" ht="30" customHeight="1" thickBot="1" x14ac:dyDescent="0.3">
      <c r="A24" s="6"/>
      <c r="B24" s="81" t="s">
        <v>37</v>
      </c>
      <c r="C24" s="9" t="s">
        <v>27</v>
      </c>
      <c r="D24" s="23" t="s">
        <v>16</v>
      </c>
      <c r="E24" s="33">
        <f t="shared" si="0"/>
        <v>0</v>
      </c>
      <c r="F24" s="33">
        <f t="shared" si="1"/>
        <v>0</v>
      </c>
      <c r="G24" s="33">
        <f t="shared" si="2"/>
        <v>0</v>
      </c>
      <c r="H24" s="33">
        <f t="shared" si="3"/>
        <v>0</v>
      </c>
      <c r="I24" s="33">
        <f t="shared" si="4"/>
        <v>0</v>
      </c>
    </row>
    <row r="25" spans="1:10" ht="30" customHeight="1" thickBot="1" x14ac:dyDescent="0.3">
      <c r="A25" s="7"/>
      <c r="B25" s="82"/>
      <c r="C25" s="9" t="s">
        <v>28</v>
      </c>
      <c r="D25" s="23" t="s">
        <v>16</v>
      </c>
      <c r="E25" s="33">
        <f t="shared" si="0"/>
        <v>0</v>
      </c>
      <c r="F25" s="33">
        <f t="shared" si="1"/>
        <v>0</v>
      </c>
      <c r="G25" s="33">
        <f t="shared" si="2"/>
        <v>0</v>
      </c>
      <c r="H25" s="33">
        <f t="shared" si="3"/>
        <v>0</v>
      </c>
      <c r="I25" s="33">
        <f t="shared" si="4"/>
        <v>0</v>
      </c>
    </row>
    <row r="26" spans="1:10" ht="30" customHeight="1" thickBot="1" x14ac:dyDescent="0.3">
      <c r="A26" s="6"/>
      <c r="B26" s="79" t="s">
        <v>36</v>
      </c>
      <c r="C26" s="9" t="s">
        <v>27</v>
      </c>
      <c r="D26" s="23" t="s">
        <v>16</v>
      </c>
      <c r="E26" s="33">
        <f t="shared" si="0"/>
        <v>0</v>
      </c>
      <c r="F26" s="33">
        <f t="shared" si="1"/>
        <v>0</v>
      </c>
      <c r="G26" s="33">
        <f t="shared" si="2"/>
        <v>0</v>
      </c>
      <c r="H26" s="33">
        <f t="shared" si="3"/>
        <v>0</v>
      </c>
      <c r="I26" s="33">
        <f t="shared" si="4"/>
        <v>0</v>
      </c>
    </row>
    <row r="27" spans="1:10" ht="30" customHeight="1" thickBot="1" x14ac:dyDescent="0.3">
      <c r="A27" s="7"/>
      <c r="B27" s="80"/>
      <c r="C27" s="9" t="s">
        <v>28</v>
      </c>
      <c r="D27" s="23" t="s">
        <v>16</v>
      </c>
      <c r="E27" s="33">
        <f t="shared" si="0"/>
        <v>0</v>
      </c>
      <c r="F27" s="33">
        <f t="shared" si="1"/>
        <v>0</v>
      </c>
      <c r="G27" s="33">
        <f t="shared" si="2"/>
        <v>0</v>
      </c>
      <c r="H27" s="33">
        <f t="shared" si="3"/>
        <v>0</v>
      </c>
      <c r="I27" s="33">
        <f t="shared" si="4"/>
        <v>0</v>
      </c>
    </row>
    <row r="28" spans="1:10" x14ac:dyDescent="0.25">
      <c r="E28" s="35">
        <f>SUM(E3:E27)</f>
        <v>0</v>
      </c>
      <c r="F28" s="35">
        <f t="shared" ref="F28:I28" si="5">SUM(F3:F27)</f>
        <v>0</v>
      </c>
      <c r="G28" s="35">
        <f t="shared" si="5"/>
        <v>0</v>
      </c>
      <c r="H28" s="35">
        <f t="shared" si="5"/>
        <v>0</v>
      </c>
      <c r="I28" s="35">
        <f t="shared" si="5"/>
        <v>0</v>
      </c>
      <c r="J28" s="35" t="s">
        <v>52</v>
      </c>
    </row>
    <row r="30" spans="1:10" x14ac:dyDescent="0.25">
      <c r="G30" s="77" t="s">
        <v>53</v>
      </c>
      <c r="H30" s="78"/>
      <c r="I30" s="36">
        <f>SUM(E28:I28)</f>
        <v>0</v>
      </c>
    </row>
  </sheetData>
  <mergeCells count="19">
    <mergeCell ref="A9:C9"/>
    <mergeCell ref="D8:D9"/>
    <mergeCell ref="A1:C2"/>
    <mergeCell ref="A8:C8"/>
    <mergeCell ref="A3:C3"/>
    <mergeCell ref="A6:C6"/>
    <mergeCell ref="A5:C5"/>
    <mergeCell ref="A4:C4"/>
    <mergeCell ref="A7:C7"/>
    <mergeCell ref="G30:H30"/>
    <mergeCell ref="B22:B23"/>
    <mergeCell ref="B24:B25"/>
    <mergeCell ref="B26:B27"/>
    <mergeCell ref="B10:B11"/>
    <mergeCell ref="B12:B13"/>
    <mergeCell ref="B14:B15"/>
    <mergeCell ref="B16:B17"/>
    <mergeCell ref="B18:B19"/>
    <mergeCell ref="B20:B21"/>
  </mergeCells>
  <dataValidations count="3">
    <dataValidation type="list" errorStyle="warning" allowBlank="1" showInputMessage="1" showErrorMessage="1" errorTitle="Error" error="Please select an option from the drop down list" sqref="D10:D27">
      <formula1>$K$2:$K$7</formula1>
    </dataValidation>
    <dataValidation type="list" errorStyle="warning" allowBlank="1" showInputMessage="1" showErrorMessage="1" errorTitle="Error" error="Please select an option from the drop down list" sqref="D3:D4 D6:D7">
      <formula1>$K$2:$K$7</formula1>
    </dataValidation>
    <dataValidation errorStyle="warning" allowBlank="1" showInputMessage="1" showErrorMessage="1" errorTitle="Error" error="Please select an option from the drop down list" sqref="D5"/>
  </dataValidations>
  <pageMargins left="0.7" right="0.7" top="0.75" bottom="0.75" header="0.3" footer="0.3"/>
  <pageSetup paperSize="9" scale="8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15"/>
  <sheetViews>
    <sheetView workbookViewId="0">
      <selection activeCell="C6" sqref="C6"/>
    </sheetView>
  </sheetViews>
  <sheetFormatPr defaultRowHeight="15" x14ac:dyDescent="0.25"/>
  <cols>
    <col min="1" max="1" width="53.85546875" customWidth="1"/>
    <col min="2" max="2" width="37" customWidth="1"/>
    <col min="3" max="3" width="18" customWidth="1"/>
    <col min="4" max="8" width="9.140625" style="56" hidden="1" customWidth="1"/>
    <col min="9" max="9" width="0" style="56" hidden="1" customWidth="1"/>
  </cols>
  <sheetData>
    <row r="1" spans="1:17" ht="30" customHeight="1" x14ac:dyDescent="0.25">
      <c r="A1" s="102" t="s">
        <v>47</v>
      </c>
      <c r="B1" s="103"/>
      <c r="C1" s="22" t="s">
        <v>61</v>
      </c>
    </row>
    <row r="2" spans="1:17" ht="30" customHeight="1" x14ac:dyDescent="0.25">
      <c r="A2" s="101" t="s">
        <v>38</v>
      </c>
      <c r="B2" s="101"/>
      <c r="C2" s="5" t="s">
        <v>39</v>
      </c>
      <c r="D2" s="56">
        <f>IF($C2&lt;&gt;"YES",0,2)</f>
        <v>2</v>
      </c>
      <c r="E2" s="56">
        <f>IF($C2&lt;&gt;"NO",0,-2)</f>
        <v>0</v>
      </c>
      <c r="H2" s="56" t="s">
        <v>39</v>
      </c>
    </row>
    <row r="3" spans="1:17" ht="30" customHeight="1" x14ac:dyDescent="0.25">
      <c r="A3" s="100" t="s">
        <v>41</v>
      </c>
      <c r="B3" s="11" t="s">
        <v>42</v>
      </c>
      <c r="C3" s="5" t="s">
        <v>39</v>
      </c>
      <c r="D3" s="56">
        <f>IF(C3&lt;&gt;"YES",0,2)</f>
        <v>2</v>
      </c>
      <c r="E3" s="56">
        <f t="shared" ref="E3:E6" si="0">IF($C3&lt;&gt;"NO",0,-2)</f>
        <v>0</v>
      </c>
      <c r="H3" s="56" t="s">
        <v>40</v>
      </c>
      <c r="O3" s="30"/>
      <c r="P3" s="30"/>
      <c r="Q3" s="30"/>
    </row>
    <row r="4" spans="1:17" ht="30" customHeight="1" x14ac:dyDescent="0.25">
      <c r="A4" s="100"/>
      <c r="B4" s="11" t="s">
        <v>43</v>
      </c>
      <c r="C4" s="5" t="s">
        <v>40</v>
      </c>
      <c r="D4" s="56">
        <f>IF(C4&lt;&gt;"YES",0,2)</f>
        <v>0</v>
      </c>
      <c r="E4" s="56">
        <f t="shared" si="0"/>
        <v>-2</v>
      </c>
      <c r="O4" s="30"/>
      <c r="P4" s="30"/>
      <c r="Q4" s="30"/>
    </row>
    <row r="5" spans="1:17" ht="30" customHeight="1" x14ac:dyDescent="0.25">
      <c r="A5" s="100"/>
      <c r="B5" s="11" t="s">
        <v>44</v>
      </c>
      <c r="C5" s="5" t="s">
        <v>39</v>
      </c>
      <c r="D5" s="56">
        <f>IF(C5&lt;&gt;"YES",0,2)</f>
        <v>2</v>
      </c>
      <c r="E5" s="56">
        <f t="shared" si="0"/>
        <v>0</v>
      </c>
    </row>
    <row r="6" spans="1:17" ht="30" customHeight="1" x14ac:dyDescent="0.25">
      <c r="A6" s="100"/>
      <c r="B6" s="11" t="s">
        <v>45</v>
      </c>
      <c r="C6" s="5" t="s">
        <v>40</v>
      </c>
      <c r="D6" s="56">
        <f>IF(C6&lt;&gt;"YES",0,2)</f>
        <v>0</v>
      </c>
      <c r="E6" s="56">
        <f t="shared" si="0"/>
        <v>-2</v>
      </c>
    </row>
    <row r="7" spans="1:17" ht="111.75" customHeight="1" x14ac:dyDescent="0.25">
      <c r="A7" s="104" t="s">
        <v>110</v>
      </c>
      <c r="B7" s="105"/>
      <c r="C7" s="106"/>
    </row>
    <row r="8" spans="1:17" ht="15.75" customHeight="1" x14ac:dyDescent="0.25">
      <c r="A8" s="111"/>
      <c r="B8" s="111"/>
      <c r="C8" s="111"/>
      <c r="D8" s="56">
        <f>SUM(D2:D6)</f>
        <v>6</v>
      </c>
      <c r="E8" s="56">
        <f>SUM(E2:E6)</f>
        <v>-4</v>
      </c>
      <c r="F8" s="56" t="s">
        <v>52</v>
      </c>
    </row>
    <row r="9" spans="1:17" ht="30" customHeight="1" x14ac:dyDescent="0.25">
      <c r="A9" s="109"/>
      <c r="B9" s="110"/>
      <c r="C9" s="22" t="s">
        <v>65</v>
      </c>
    </row>
    <row r="10" spans="1:17" ht="30" customHeight="1" x14ac:dyDescent="0.25">
      <c r="A10" s="101" t="s">
        <v>46</v>
      </c>
      <c r="B10" s="101"/>
      <c r="C10" s="19" t="s">
        <v>62</v>
      </c>
      <c r="D10" s="56">
        <f>IF(C10&lt;&gt;"FULLY",0,2)</f>
        <v>2</v>
      </c>
      <c r="E10" s="56">
        <f>IF($C10&lt;&gt;"TO SOME EXTENT",0,0)</f>
        <v>0</v>
      </c>
      <c r="F10" s="56">
        <f>IF($C10&lt;&gt;"NOT AT ALL",0,-2)</f>
        <v>0</v>
      </c>
      <c r="H10" s="56" t="s">
        <v>62</v>
      </c>
    </row>
    <row r="11" spans="1:17" ht="30" customHeight="1" x14ac:dyDescent="0.25">
      <c r="A11" s="108" t="s">
        <v>48</v>
      </c>
      <c r="B11" s="108"/>
      <c r="C11" s="5" t="s">
        <v>62</v>
      </c>
      <c r="D11" s="56">
        <f>IF(C11&lt;&gt;"FULLY",0,2)</f>
        <v>2</v>
      </c>
      <c r="E11" s="56">
        <f>IF($C11&lt;&gt;"TO SOME EXTENT",0,0)</f>
        <v>0</v>
      </c>
      <c r="F11" s="56">
        <f>IF($C11&lt;&gt;"NOT AT ALL",0,-2)</f>
        <v>0</v>
      </c>
      <c r="H11" s="56" t="s">
        <v>63</v>
      </c>
    </row>
    <row r="12" spans="1:17" x14ac:dyDescent="0.25">
      <c r="D12" s="56">
        <f>SUM(D10:D11)</f>
        <v>4</v>
      </c>
      <c r="E12" s="56">
        <f>SUM(E10:E11)</f>
        <v>0</v>
      </c>
      <c r="F12" s="56">
        <f t="shared" ref="F12" si="1">SUM(F10:F11)</f>
        <v>0</v>
      </c>
      <c r="G12" s="56" t="s">
        <v>54</v>
      </c>
      <c r="H12" s="56" t="s">
        <v>64</v>
      </c>
    </row>
    <row r="15" spans="1:17" x14ac:dyDescent="0.25">
      <c r="E15" s="107" t="s">
        <v>55</v>
      </c>
      <c r="F15" s="107"/>
      <c r="G15" s="56">
        <f>SUM(D8,E8,D12,E12,F12)</f>
        <v>6</v>
      </c>
    </row>
  </sheetData>
  <mergeCells count="9">
    <mergeCell ref="A3:A6"/>
    <mergeCell ref="A2:B2"/>
    <mergeCell ref="A1:B1"/>
    <mergeCell ref="A7:C7"/>
    <mergeCell ref="E15:F15"/>
    <mergeCell ref="A10:B10"/>
    <mergeCell ref="A11:B11"/>
    <mergeCell ref="A9:B9"/>
    <mergeCell ref="A8:C8"/>
  </mergeCells>
  <dataValidations count="2">
    <dataValidation type="list" allowBlank="1" showInputMessage="1" showErrorMessage="1" errorTitle="Missing Value" error="Please select YES or NO before moving to the next section" sqref="C2:C6">
      <formula1>$H$2:$H$3</formula1>
    </dataValidation>
    <dataValidation type="list" allowBlank="1" showInputMessage="1" showErrorMessage="1" errorTitle="Missing Value" error="Please select from drop down before moving to the next section" sqref="C10:C11">
      <formula1>$H$10:$H$12</formula1>
    </dataValidation>
  </dataValidations>
  <pageMargins left="0.7" right="0.7" top="0.75" bottom="0.75" header="0.3" footer="0.3"/>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10"/>
  <sheetViews>
    <sheetView workbookViewId="0">
      <selection activeCell="B6" sqref="B6"/>
    </sheetView>
  </sheetViews>
  <sheetFormatPr defaultRowHeight="15" x14ac:dyDescent="0.25"/>
  <cols>
    <col min="1" max="2" width="44.28515625" customWidth="1"/>
  </cols>
  <sheetData>
    <row r="1" spans="1:6" ht="18.75" x14ac:dyDescent="0.3">
      <c r="A1" s="29" t="s">
        <v>70</v>
      </c>
    </row>
    <row r="2" spans="1:6" ht="30" customHeight="1" thickBot="1" x14ac:dyDescent="0.3">
      <c r="A2" s="12"/>
    </row>
    <row r="3" spans="1:6" ht="15" customHeight="1" thickBot="1" x14ac:dyDescent="0.3">
      <c r="A3" s="18" t="s">
        <v>56</v>
      </c>
      <c r="B3" s="37" t="s">
        <v>57</v>
      </c>
      <c r="D3" s="112"/>
      <c r="E3" s="112"/>
      <c r="F3" s="112"/>
    </row>
    <row r="4" spans="1:6" ht="15" customHeight="1" x14ac:dyDescent="0.25">
      <c r="A4" s="13" t="s">
        <v>58</v>
      </c>
      <c r="B4" s="15" t="s">
        <v>58</v>
      </c>
      <c r="D4" s="25"/>
      <c r="E4" s="25"/>
      <c r="F4" s="112"/>
    </row>
    <row r="5" spans="1:6" ht="30" customHeight="1" thickBot="1" x14ac:dyDescent="0.3">
      <c r="A5" s="14" t="s">
        <v>59</v>
      </c>
      <c r="B5" s="16" t="s">
        <v>60</v>
      </c>
      <c r="D5" s="26"/>
      <c r="E5" s="26"/>
      <c r="F5" s="26"/>
    </row>
    <row r="6" spans="1:6" ht="21" thickBot="1" x14ac:dyDescent="0.3">
      <c r="A6" s="27">
        <f>'SECTION 1'!J9+'SECTION 2'!I30</f>
        <v>-2</v>
      </c>
      <c r="B6" s="28">
        <f>'SECTION 2'!I30+'SECTION 3'!G15</f>
        <v>6</v>
      </c>
      <c r="D6" s="26"/>
      <c r="E6" s="26"/>
      <c r="F6" s="26"/>
    </row>
    <row r="7" spans="1:6" ht="20.25" x14ac:dyDescent="0.25">
      <c r="A7" s="57" t="s">
        <v>111</v>
      </c>
      <c r="B7" s="58" t="s">
        <v>111</v>
      </c>
      <c r="D7" s="26"/>
      <c r="E7" s="26"/>
      <c r="F7" s="26"/>
    </row>
    <row r="8" spans="1:6" ht="21" thickBot="1" x14ac:dyDescent="0.3">
      <c r="A8" s="59" t="s">
        <v>112</v>
      </c>
      <c r="B8" s="60" t="s">
        <v>113</v>
      </c>
    </row>
    <row r="9" spans="1:6" ht="21" x14ac:dyDescent="0.25">
      <c r="A9" s="113" t="s">
        <v>66</v>
      </c>
      <c r="B9" s="113"/>
    </row>
    <row r="10" spans="1:6" ht="42" customHeight="1" x14ac:dyDescent="0.25">
      <c r="A10" s="114" t="s">
        <v>114</v>
      </c>
      <c r="B10" s="114"/>
    </row>
  </sheetData>
  <mergeCells count="4">
    <mergeCell ref="F3:F4"/>
    <mergeCell ref="D3:E3"/>
    <mergeCell ref="A9:B9"/>
    <mergeCell ref="A10:B10"/>
  </mergeCells>
  <conditionalFormatting sqref="A6">
    <cfRule type="cellIs" dxfId="3" priority="3" operator="lessThan">
      <formula>0</formula>
    </cfRule>
    <cfRule type="cellIs" dxfId="2" priority="4" operator="greaterThan">
      <formula>0</formula>
    </cfRule>
  </conditionalFormatting>
  <conditionalFormatting sqref="B6">
    <cfRule type="cellIs" dxfId="1" priority="1" operator="lessThan">
      <formula>0</formula>
    </cfRule>
    <cfRule type="cellIs" dxfId="0" priority="2" operator="greaterThan">
      <formula>0</formula>
    </cfRule>
  </conditionalFormatting>
  <pageMargins left="0.7" right="0.7" top="0.75" bottom="0.75" header="0.3" footer="0.3"/>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Introduction</vt:lpstr>
      <vt:lpstr>Your details</vt:lpstr>
      <vt:lpstr>SECTION 1</vt:lpstr>
      <vt:lpstr>SECTION 2</vt:lpstr>
      <vt:lpstr>SECTION 3</vt:lpstr>
      <vt:lpstr>FINAL SCORE</vt:lpstr>
      <vt:lpstr>Introduction!OLE_LINK1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dc:creator>
  <cp:lastModifiedBy>Temp</cp:lastModifiedBy>
  <cp:lastPrinted>2017-01-20T15:38:29Z</cp:lastPrinted>
  <dcterms:created xsi:type="dcterms:W3CDTF">2016-04-19T12:09:38Z</dcterms:created>
  <dcterms:modified xsi:type="dcterms:W3CDTF">2017-01-20T15:38:35Z</dcterms:modified>
</cp:coreProperties>
</file>